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7235" windowHeight="7755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'10'!$A$1:$L$36</definedName>
    <definedName name="_xlnm.Print_Area" localSheetId="5">'11'!$A$1:$L$29</definedName>
    <definedName name="_xlnm.Print_Area" localSheetId="1">'7'!$A$1:$L$49</definedName>
    <definedName name="_xlnm.Print_Area" localSheetId="2">'8'!$A$1:$L$44</definedName>
    <definedName name="_xlnm.Print_Area" localSheetId="3">'9'!$A$1:$L$43</definedName>
  </definedNames>
  <calcPr calcId="162913"/>
  <fileRecoveryPr repairLoad="1"/>
</workbook>
</file>

<file path=xl/calcChain.xml><?xml version="1.0" encoding="utf-8"?>
<calcChain xmlns="http://schemas.openxmlformats.org/spreadsheetml/2006/main">
  <c r="K15" i="17"/>
  <c r="H15"/>
  <c r="K34"/>
  <c r="H34"/>
  <c r="K23"/>
  <c r="H23"/>
  <c r="K40"/>
  <c r="H40"/>
  <c r="K33"/>
  <c r="H33"/>
  <c r="K22"/>
  <c r="H22"/>
  <c r="K39"/>
  <c r="H39"/>
  <c r="K32"/>
  <c r="H32"/>
  <c r="K21"/>
  <c r="H21"/>
  <c r="K38"/>
  <c r="H38"/>
  <c r="K18"/>
  <c r="H18"/>
  <c r="K37"/>
  <c r="H37"/>
  <c r="K36"/>
  <c r="H36"/>
  <c r="K31"/>
  <c r="H31"/>
  <c r="K17"/>
  <c r="H17"/>
  <c r="K16"/>
  <c r="H16"/>
  <c r="K30"/>
  <c r="H30"/>
  <c r="C40"/>
  <c r="B40"/>
  <c r="A40"/>
  <c r="C39"/>
  <c r="B39"/>
  <c r="A39"/>
  <c r="K19"/>
  <c r="H19"/>
  <c r="C38"/>
  <c r="B38"/>
  <c r="A38"/>
  <c r="K35"/>
  <c r="H35"/>
  <c r="C37"/>
  <c r="B37"/>
  <c r="A37"/>
  <c r="C36"/>
  <c r="B36"/>
  <c r="A36"/>
  <c r="K29"/>
  <c r="H29"/>
  <c r="C35"/>
  <c r="B35"/>
  <c r="A35"/>
  <c r="C34"/>
  <c r="B34"/>
  <c r="A34"/>
  <c r="K28"/>
  <c r="H28"/>
  <c r="C33"/>
  <c r="B33"/>
  <c r="A33"/>
  <c r="C32"/>
  <c r="B32"/>
  <c r="A32"/>
  <c r="K27"/>
  <c r="H27"/>
  <c r="C31"/>
  <c r="B31"/>
  <c r="A31"/>
  <c r="K26"/>
  <c r="H26"/>
  <c r="C30"/>
  <c r="B30"/>
  <c r="A30"/>
  <c r="C29"/>
  <c r="B29"/>
  <c r="A29"/>
  <c r="C28"/>
  <c r="B28"/>
  <c r="A28"/>
  <c r="C27"/>
  <c r="B27"/>
  <c r="A27"/>
  <c r="K20"/>
  <c r="H20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K25"/>
  <c r="H25"/>
  <c r="C20"/>
  <c r="B20"/>
  <c r="A20"/>
  <c r="K24"/>
  <c r="H24"/>
  <c r="C19"/>
  <c r="B19"/>
  <c r="A19"/>
  <c r="C18"/>
  <c r="B18"/>
  <c r="A18"/>
  <c r="C17"/>
  <c r="B17"/>
  <c r="A17"/>
  <c r="C16"/>
  <c r="B16"/>
  <c r="A16"/>
  <c r="C15"/>
  <c r="B15"/>
  <c r="A15"/>
  <c r="K33" i="16"/>
  <c r="K30"/>
  <c r="K17"/>
  <c r="K29"/>
  <c r="K22"/>
  <c r="K16"/>
  <c r="K27"/>
  <c r="K35"/>
  <c r="K25"/>
  <c r="K15"/>
  <c r="K26"/>
  <c r="K24"/>
  <c r="K34"/>
  <c r="K21"/>
  <c r="K32"/>
  <c r="K23"/>
  <c r="K31"/>
  <c r="C35"/>
  <c r="A35"/>
  <c r="C34"/>
  <c r="A34"/>
  <c r="C33"/>
  <c r="A33"/>
  <c r="K20"/>
  <c r="C32"/>
  <c r="A32"/>
  <c r="C31"/>
  <c r="A31"/>
  <c r="C30"/>
  <c r="A30"/>
  <c r="C29"/>
  <c r="A29"/>
  <c r="C28"/>
  <c r="A28"/>
  <c r="C27"/>
  <c r="A27"/>
  <c r="C26"/>
  <c r="A26"/>
  <c r="C25"/>
  <c r="A25"/>
  <c r="C24"/>
  <c r="A24"/>
  <c r="C23"/>
  <c r="A23"/>
  <c r="K19"/>
  <c r="C22"/>
  <c r="A22"/>
  <c r="C21"/>
  <c r="A21"/>
  <c r="C20"/>
  <c r="A20"/>
  <c r="K18"/>
  <c r="C19"/>
  <c r="A19"/>
  <c r="K28"/>
  <c r="C18"/>
  <c r="A18"/>
  <c r="C17"/>
  <c r="A17"/>
  <c r="C16"/>
  <c r="A16"/>
  <c r="C15"/>
  <c r="A15"/>
  <c r="K18" i="15"/>
  <c r="H18"/>
  <c r="K21"/>
  <c r="H21"/>
  <c r="K24"/>
  <c r="H24"/>
  <c r="K33"/>
  <c r="H33"/>
  <c r="K34"/>
  <c r="H34"/>
  <c r="K15"/>
  <c r="H15"/>
  <c r="K17"/>
  <c r="H17"/>
  <c r="K23"/>
  <c r="H23"/>
  <c r="K27"/>
  <c r="H27"/>
  <c r="K31"/>
  <c r="H31"/>
  <c r="K19"/>
  <c r="H19"/>
  <c r="K30"/>
  <c r="H30"/>
  <c r="K29"/>
  <c r="H29"/>
  <c r="K16"/>
  <c r="H16"/>
  <c r="K28"/>
  <c r="H28"/>
  <c r="K32"/>
  <c r="H32"/>
  <c r="C34"/>
  <c r="A34"/>
  <c r="C33"/>
  <c r="A33"/>
  <c r="K26"/>
  <c r="H26"/>
  <c r="C32"/>
  <c r="A32"/>
  <c r="C31"/>
  <c r="A31"/>
  <c r="C30"/>
  <c r="A30"/>
  <c r="C29"/>
  <c r="A29"/>
  <c r="C28"/>
  <c r="A28"/>
  <c r="K22"/>
  <c r="H22"/>
  <c r="C27"/>
  <c r="A27"/>
  <c r="K20"/>
  <c r="H20"/>
  <c r="C26"/>
  <c r="A26"/>
  <c r="C25"/>
  <c r="A25"/>
  <c r="C24"/>
  <c r="A24"/>
  <c r="C23"/>
  <c r="A23"/>
  <c r="C22"/>
  <c r="A22"/>
  <c r="C21"/>
  <c r="A21"/>
  <c r="C20"/>
  <c r="A20"/>
  <c r="C19"/>
  <c r="A19"/>
  <c r="C18"/>
  <c r="A18"/>
  <c r="K25"/>
  <c r="H25"/>
  <c r="C17"/>
  <c r="A17"/>
  <c r="C16"/>
  <c r="A16"/>
  <c r="C15"/>
  <c r="A15"/>
  <c r="K20" i="14"/>
  <c r="H20"/>
  <c r="K19"/>
  <c r="H19"/>
  <c r="K18"/>
  <c r="H18"/>
  <c r="K17"/>
  <c r="H17"/>
  <c r="K16"/>
  <c r="H16"/>
  <c r="A20"/>
  <c r="A19"/>
  <c r="A18"/>
  <c r="A17"/>
  <c r="K15"/>
  <c r="H15"/>
  <c r="A16"/>
  <c r="A15"/>
  <c r="C16" i="10" l="1"/>
  <c r="C17"/>
  <c r="C18"/>
  <c r="C19"/>
  <c r="C20"/>
  <c r="C21"/>
  <c r="C22"/>
  <c r="C23"/>
  <c r="C24"/>
  <c r="C25"/>
  <c r="C26"/>
  <c r="C27"/>
  <c r="C15"/>
  <c r="H27"/>
  <c r="H25"/>
  <c r="H20"/>
  <c r="H15"/>
  <c r="H22"/>
  <c r="H23"/>
  <c r="H24"/>
  <c r="H21"/>
  <c r="H18"/>
  <c r="H19"/>
  <c r="H16"/>
  <c r="H17"/>
  <c r="H26"/>
  <c r="A16"/>
  <c r="A17"/>
  <c r="A18"/>
  <c r="A19"/>
  <c r="A20"/>
  <c r="A21"/>
  <c r="A22"/>
  <c r="A23"/>
  <c r="A24"/>
  <c r="A25"/>
  <c r="A26"/>
  <c r="A27"/>
  <c r="A15"/>
  <c r="K27"/>
  <c r="K25"/>
  <c r="K20"/>
  <c r="K15"/>
  <c r="K22"/>
  <c r="K23"/>
  <c r="K24"/>
  <c r="K21"/>
  <c r="K18"/>
  <c r="K19"/>
  <c r="K16"/>
  <c r="K17"/>
  <c r="K26"/>
</calcChain>
</file>

<file path=xl/sharedStrings.xml><?xml version="1.0" encoding="utf-8"?>
<sst xmlns="http://schemas.openxmlformats.org/spreadsheetml/2006/main" count="229" uniqueCount="32">
  <si>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</si>
  <si>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</si>
  <si>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</si>
  <si>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</si>
  <si>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</si>
  <si>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</si>
  <si>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</si>
  <si>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</si>
  <si>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</si>
  <si>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</si>
  <si>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</si>
  <si>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</si>
  <si>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</si>
  <si>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</si>
  <si>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</si>
  <si>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</si>
  <si>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</si>
  <si>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</si>
  <si>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</si>
  <si>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</si>
  <si>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</si>
  <si>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</si>
  <si>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</si>
  <si>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</si>
  <si>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</si>
  <si>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</si>
  <si>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</si>
  <si>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</si>
  <si>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физика</t>
  </si>
  <si>
    <t xml:space="preserve">Т.А. Федорова </t>
  </si>
  <si>
    <t>Т.С. Мишина</t>
  </si>
  <si>
    <t>Т.А. Федорова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</si>
</sst>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9" fillId="0" borderId="10" xfId="0" applyNumberFormat="1" applyFont="1" applyFill="1" applyBorder="1" applyAlignment="1" applyProtection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25" customWidth="1"/>
    <col min="3" max="3" width="12.5" customWidth="1"/>
  </cols>
  <sheetData>
    <row r="8" spans="1:3">
      <c r="A8" t="s">
        <v>19</v>
      </c>
      <c r="B8" t="s">
        <v>23</v>
      </c>
      <c r="C8" t="s">
        <v>4</v>
      </c>
    </row>
    <row r="9" spans="1:3">
      <c r="A9">
        <v>4</v>
      </c>
      <c r="B9">
        <v>1</v>
      </c>
      <c r="C9" t="s">
        <v>24</v>
      </c>
    </row>
    <row r="10" spans="1:3">
      <c r="A10">
        <v>5</v>
      </c>
      <c r="B10">
        <v>2</v>
      </c>
      <c r="C10" t="s">
        <v>25</v>
      </c>
    </row>
    <row r="11" spans="1:3">
      <c r="A11">
        <v>6</v>
      </c>
      <c r="B11">
        <v>3</v>
      </c>
      <c r="C11" t="s">
        <v>26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5"/>
  <sheetViews>
    <sheetView view="pageBreakPreview" topLeftCell="A11" zoomScale="70" zoomScaleNormal="40" zoomScaleSheetLayoutView="70" workbookViewId="0">
      <selection activeCell="E15" sqref="E15:G40"/>
    </sheetView>
  </sheetViews>
  <sheetFormatPr defaultRowHeight="15"/>
  <cols>
    <col min="1" max="1" width="9.5" bestFit="1" customWidth="1"/>
    <col min="2" max="2" width="9.125" customWidth="1"/>
    <col min="3" max="3" width="4.5" bestFit="1" customWidth="1"/>
    <col min="4" max="4" width="23.375" customWidth="1"/>
    <col min="5" max="7" width="16.625" customWidth="1"/>
    <col min="8" max="8" width="16.5" customWidth="1"/>
    <col min="9" max="9" width="14.125" style="1" customWidth="1"/>
    <col min="10" max="10" width="18.125" customWidth="1"/>
    <col min="11" max="11" width="6.125" customWidth="1"/>
    <col min="12" max="12" width="15" customWidth="1"/>
  </cols>
  <sheetData>
    <row r="1" spans="1:26" ht="15.7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>
      <c r="D7" s="5"/>
      <c r="E7" s="5"/>
      <c r="F7" s="5"/>
      <c r="G7" s="18"/>
      <c r="H7" s="18"/>
      <c r="I7" s="38">
        <v>7</v>
      </c>
      <c r="J7" s="38"/>
      <c r="K7" s="38"/>
      <c r="L7" s="38"/>
    </row>
    <row r="8" spans="1:26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0" t="s">
        <v>8</v>
      </c>
      <c r="E11" s="40"/>
      <c r="F11" s="41">
        <v>45566</v>
      </c>
      <c r="G11" s="41"/>
      <c r="H11" s="26"/>
      <c r="I11" s="7"/>
      <c r="J11" s="5"/>
      <c r="K11" s="5"/>
      <c r="L11" s="5"/>
    </row>
    <row r="12" spans="1:26" ht="15.75">
      <c r="D12" s="40" t="s">
        <v>14</v>
      </c>
      <c r="E12" s="40"/>
      <c r="F12" s="42">
        <v>30</v>
      </c>
      <c r="G12" s="42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40" si="0">$I$5</f>
        <v>физика</v>
      </c>
      <c r="B15" s="8">
        <f t="shared" ref="B15:B40" si="1">$A$3</f>
        <v>1</v>
      </c>
      <c r="C15" s="14">
        <f t="shared" ref="C15:C40" si="2">ROW(B15)-14</f>
        <v>1</v>
      </c>
      <c r="D15" s="31">
        <v>54</v>
      </c>
      <c r="E15" s="30"/>
      <c r="F15" s="30"/>
      <c r="G15" s="30"/>
      <c r="H15" s="28">
        <f t="shared" ref="H15:H40" si="3">$I$7</f>
        <v>7</v>
      </c>
      <c r="I15" s="32">
        <v>7</v>
      </c>
      <c r="J15" s="28">
        <v>10</v>
      </c>
      <c r="K15" s="25">
        <f t="shared" ref="K15:K40" si="4">J15/$F$12</f>
        <v>0.33333333333333331</v>
      </c>
      <c r="L15" s="28" t="s">
        <v>26</v>
      </c>
    </row>
    <row r="16" spans="1:26">
      <c r="A16" s="8" t="str">
        <f t="shared" si="0"/>
        <v>физика</v>
      </c>
      <c r="B16" s="8">
        <f t="shared" si="1"/>
        <v>1</v>
      </c>
      <c r="C16" s="14">
        <f t="shared" si="2"/>
        <v>2</v>
      </c>
      <c r="D16" s="31">
        <v>37</v>
      </c>
      <c r="E16" s="30"/>
      <c r="F16" s="30"/>
      <c r="G16" s="30"/>
      <c r="H16" s="28">
        <f t="shared" si="3"/>
        <v>7</v>
      </c>
      <c r="I16" s="32">
        <v>7</v>
      </c>
      <c r="J16" s="28">
        <v>8</v>
      </c>
      <c r="K16" s="25">
        <f t="shared" si="4"/>
        <v>0.26666666666666666</v>
      </c>
      <c r="L16" s="28" t="s">
        <v>26</v>
      </c>
    </row>
    <row r="17" spans="1:12">
      <c r="A17" s="8" t="str">
        <f t="shared" si="0"/>
        <v>физика</v>
      </c>
      <c r="B17" s="8">
        <f t="shared" si="1"/>
        <v>1</v>
      </c>
      <c r="C17" s="14">
        <f t="shared" si="2"/>
        <v>3</v>
      </c>
      <c r="D17" s="31">
        <v>38</v>
      </c>
      <c r="E17" s="30"/>
      <c r="F17" s="30"/>
      <c r="G17" s="30"/>
      <c r="H17" s="28">
        <f t="shared" si="3"/>
        <v>7</v>
      </c>
      <c r="I17" s="32">
        <v>7</v>
      </c>
      <c r="J17" s="28">
        <v>8</v>
      </c>
      <c r="K17" s="25">
        <f t="shared" si="4"/>
        <v>0.26666666666666666</v>
      </c>
      <c r="L17" s="28" t="s">
        <v>26</v>
      </c>
    </row>
    <row r="18" spans="1:12">
      <c r="A18" s="8" t="str">
        <f t="shared" si="0"/>
        <v>физика</v>
      </c>
      <c r="B18" s="8">
        <f t="shared" si="1"/>
        <v>1</v>
      </c>
      <c r="C18" s="14">
        <f t="shared" si="2"/>
        <v>4</v>
      </c>
      <c r="D18" s="31">
        <v>40</v>
      </c>
      <c r="E18" s="30"/>
      <c r="F18" s="30"/>
      <c r="G18" s="30"/>
      <c r="H18" s="28">
        <f t="shared" si="3"/>
        <v>7</v>
      </c>
      <c r="I18" s="32">
        <v>7</v>
      </c>
      <c r="J18" s="28">
        <v>8</v>
      </c>
      <c r="K18" s="25">
        <f t="shared" si="4"/>
        <v>0.26666666666666666</v>
      </c>
      <c r="L18" s="28" t="s">
        <v>26</v>
      </c>
    </row>
    <row r="19" spans="1:12">
      <c r="A19" s="8" t="str">
        <f t="shared" si="0"/>
        <v>физика</v>
      </c>
      <c r="B19" s="8">
        <f t="shared" si="1"/>
        <v>1</v>
      </c>
      <c r="C19" s="14">
        <f t="shared" si="2"/>
        <v>5</v>
      </c>
      <c r="D19" s="31">
        <v>6</v>
      </c>
      <c r="E19" s="30"/>
      <c r="F19" s="30"/>
      <c r="G19" s="30"/>
      <c r="H19" s="28">
        <f t="shared" si="3"/>
        <v>7</v>
      </c>
      <c r="I19" s="32">
        <v>7</v>
      </c>
      <c r="J19" s="28">
        <v>6</v>
      </c>
      <c r="K19" s="25">
        <f t="shared" si="4"/>
        <v>0.2</v>
      </c>
      <c r="L19" s="28" t="s">
        <v>26</v>
      </c>
    </row>
    <row r="20" spans="1:12">
      <c r="A20" s="8" t="str">
        <f t="shared" si="0"/>
        <v>физика</v>
      </c>
      <c r="B20" s="8">
        <f t="shared" si="1"/>
        <v>1</v>
      </c>
      <c r="C20" s="14">
        <f t="shared" si="2"/>
        <v>6</v>
      </c>
      <c r="D20" s="31">
        <v>58</v>
      </c>
      <c r="E20" s="30"/>
      <c r="F20" s="30"/>
      <c r="G20" s="30"/>
      <c r="H20" s="28">
        <f t="shared" si="3"/>
        <v>7</v>
      </c>
      <c r="I20" s="32">
        <v>7</v>
      </c>
      <c r="J20" s="28">
        <v>4</v>
      </c>
      <c r="K20" s="25">
        <f t="shared" si="4"/>
        <v>0.13333333333333333</v>
      </c>
      <c r="L20" s="28" t="s">
        <v>26</v>
      </c>
    </row>
    <row r="21" spans="1:12">
      <c r="A21" s="8" t="str">
        <f t="shared" si="0"/>
        <v>физика</v>
      </c>
      <c r="B21" s="8">
        <f t="shared" si="1"/>
        <v>1</v>
      </c>
      <c r="C21" s="14">
        <f t="shared" si="2"/>
        <v>7</v>
      </c>
      <c r="D21" s="31">
        <v>17</v>
      </c>
      <c r="E21" s="30"/>
      <c r="F21" s="30"/>
      <c r="G21" s="30"/>
      <c r="H21" s="28">
        <f t="shared" si="3"/>
        <v>7</v>
      </c>
      <c r="I21" s="32">
        <v>7</v>
      </c>
      <c r="J21" s="28">
        <v>4</v>
      </c>
      <c r="K21" s="25">
        <f t="shared" si="4"/>
        <v>0.13333333333333333</v>
      </c>
      <c r="L21" s="28" t="s">
        <v>26</v>
      </c>
    </row>
    <row r="22" spans="1:12">
      <c r="A22" s="8" t="str">
        <f t="shared" si="0"/>
        <v>физика</v>
      </c>
      <c r="B22" s="8">
        <f t="shared" si="1"/>
        <v>1</v>
      </c>
      <c r="C22" s="14">
        <f t="shared" si="2"/>
        <v>8</v>
      </c>
      <c r="D22" s="31">
        <v>21</v>
      </c>
      <c r="E22" s="30"/>
      <c r="F22" s="30"/>
      <c r="G22" s="30"/>
      <c r="H22" s="28">
        <f t="shared" si="3"/>
        <v>7</v>
      </c>
      <c r="I22" s="32">
        <v>7</v>
      </c>
      <c r="J22" s="28">
        <v>4</v>
      </c>
      <c r="K22" s="25">
        <f t="shared" si="4"/>
        <v>0.13333333333333333</v>
      </c>
      <c r="L22" s="28" t="s">
        <v>26</v>
      </c>
    </row>
    <row r="23" spans="1:12">
      <c r="A23" s="8" t="str">
        <f t="shared" si="0"/>
        <v>физика</v>
      </c>
      <c r="B23" s="8">
        <f t="shared" si="1"/>
        <v>1</v>
      </c>
      <c r="C23" s="14">
        <f t="shared" si="2"/>
        <v>9</v>
      </c>
      <c r="D23" s="31">
        <v>28</v>
      </c>
      <c r="E23" s="30"/>
      <c r="F23" s="30"/>
      <c r="G23" s="30"/>
      <c r="H23" s="28">
        <f t="shared" si="3"/>
        <v>7</v>
      </c>
      <c r="I23" s="32">
        <v>7</v>
      </c>
      <c r="J23" s="28">
        <v>4</v>
      </c>
      <c r="K23" s="25">
        <f t="shared" si="4"/>
        <v>0.13333333333333333</v>
      </c>
      <c r="L23" s="28" t="s">
        <v>26</v>
      </c>
    </row>
    <row r="24" spans="1:12">
      <c r="A24" s="8" t="str">
        <f t="shared" si="0"/>
        <v>физика</v>
      </c>
      <c r="B24" s="8">
        <f t="shared" si="1"/>
        <v>1</v>
      </c>
      <c r="C24" s="14">
        <f t="shared" si="2"/>
        <v>10</v>
      </c>
      <c r="D24" s="31">
        <v>2</v>
      </c>
      <c r="E24" s="30"/>
      <c r="F24" s="30"/>
      <c r="G24" s="30"/>
      <c r="H24" s="28">
        <f t="shared" si="3"/>
        <v>7</v>
      </c>
      <c r="I24" s="32">
        <v>7</v>
      </c>
      <c r="J24" s="28">
        <v>2</v>
      </c>
      <c r="K24" s="25">
        <f t="shared" si="4"/>
        <v>6.6666666666666666E-2</v>
      </c>
      <c r="L24" s="28" t="s">
        <v>26</v>
      </c>
    </row>
    <row r="25" spans="1:12">
      <c r="A25" s="8" t="str">
        <f t="shared" si="0"/>
        <v>физика</v>
      </c>
      <c r="B25" s="8">
        <f t="shared" si="1"/>
        <v>1</v>
      </c>
      <c r="C25" s="14">
        <f t="shared" si="2"/>
        <v>11</v>
      </c>
      <c r="D25" s="31">
        <v>30</v>
      </c>
      <c r="E25" s="30"/>
      <c r="F25" s="30"/>
      <c r="G25" s="30"/>
      <c r="H25" s="28">
        <f t="shared" si="3"/>
        <v>7</v>
      </c>
      <c r="I25" s="32">
        <v>7</v>
      </c>
      <c r="J25" s="28">
        <v>2</v>
      </c>
      <c r="K25" s="25">
        <f t="shared" si="4"/>
        <v>6.6666666666666666E-2</v>
      </c>
      <c r="L25" s="28" t="s">
        <v>26</v>
      </c>
    </row>
    <row r="26" spans="1:12">
      <c r="A26" s="8" t="str">
        <f t="shared" si="0"/>
        <v>физика</v>
      </c>
      <c r="B26" s="8">
        <f t="shared" si="1"/>
        <v>1</v>
      </c>
      <c r="C26" s="14">
        <f t="shared" si="2"/>
        <v>12</v>
      </c>
      <c r="D26" s="31">
        <v>4</v>
      </c>
      <c r="E26" s="30"/>
      <c r="F26" s="30"/>
      <c r="G26" s="30"/>
      <c r="H26" s="28">
        <f t="shared" si="3"/>
        <v>7</v>
      </c>
      <c r="I26" s="32">
        <v>7</v>
      </c>
      <c r="J26" s="28">
        <v>2</v>
      </c>
      <c r="K26" s="25">
        <f t="shared" si="4"/>
        <v>6.6666666666666666E-2</v>
      </c>
      <c r="L26" s="28" t="s">
        <v>26</v>
      </c>
    </row>
    <row r="27" spans="1:12">
      <c r="A27" s="8" t="str">
        <f t="shared" si="0"/>
        <v>физика</v>
      </c>
      <c r="B27" s="8">
        <f t="shared" si="1"/>
        <v>1</v>
      </c>
      <c r="C27" s="14">
        <f t="shared" si="2"/>
        <v>13</v>
      </c>
      <c r="D27" s="31">
        <v>5</v>
      </c>
      <c r="E27" s="30"/>
      <c r="F27" s="30"/>
      <c r="G27" s="30"/>
      <c r="H27" s="28">
        <f t="shared" si="3"/>
        <v>7</v>
      </c>
      <c r="I27" s="32">
        <v>7</v>
      </c>
      <c r="J27" s="28">
        <v>2</v>
      </c>
      <c r="K27" s="25">
        <f t="shared" si="4"/>
        <v>6.6666666666666666E-2</v>
      </c>
      <c r="L27" s="28" t="s">
        <v>26</v>
      </c>
    </row>
    <row r="28" spans="1:12">
      <c r="A28" s="8" t="str">
        <f t="shared" si="0"/>
        <v>физика</v>
      </c>
      <c r="B28" s="8">
        <f t="shared" si="1"/>
        <v>1</v>
      </c>
      <c r="C28" s="14">
        <f t="shared" si="2"/>
        <v>14</v>
      </c>
      <c r="D28" s="31">
        <v>62</v>
      </c>
      <c r="E28" s="30"/>
      <c r="F28" s="30"/>
      <c r="G28" s="30"/>
      <c r="H28" s="28">
        <f t="shared" si="3"/>
        <v>7</v>
      </c>
      <c r="I28" s="32">
        <v>7</v>
      </c>
      <c r="J28" s="28">
        <v>2</v>
      </c>
      <c r="K28" s="25">
        <f t="shared" si="4"/>
        <v>6.6666666666666666E-2</v>
      </c>
      <c r="L28" s="28" t="s">
        <v>26</v>
      </c>
    </row>
    <row r="29" spans="1:12">
      <c r="A29" s="8" t="str">
        <f t="shared" si="0"/>
        <v>физика</v>
      </c>
      <c r="B29" s="8">
        <f t="shared" si="1"/>
        <v>1</v>
      </c>
      <c r="C29" s="14">
        <f t="shared" si="2"/>
        <v>15</v>
      </c>
      <c r="D29" s="31">
        <v>64</v>
      </c>
      <c r="E29" s="30"/>
      <c r="F29" s="30"/>
      <c r="G29" s="30"/>
      <c r="H29" s="28">
        <f t="shared" si="3"/>
        <v>7</v>
      </c>
      <c r="I29" s="32">
        <v>7</v>
      </c>
      <c r="J29" s="28">
        <v>2</v>
      </c>
      <c r="K29" s="25">
        <f t="shared" si="4"/>
        <v>6.6666666666666666E-2</v>
      </c>
      <c r="L29" s="28" t="s">
        <v>26</v>
      </c>
    </row>
    <row r="30" spans="1:12">
      <c r="A30" s="8" t="str">
        <f t="shared" si="0"/>
        <v>физика</v>
      </c>
      <c r="B30" s="8">
        <f t="shared" si="1"/>
        <v>1</v>
      </c>
      <c r="C30" s="14">
        <f t="shared" si="2"/>
        <v>16</v>
      </c>
      <c r="D30" s="31">
        <v>8</v>
      </c>
      <c r="E30" s="30"/>
      <c r="F30" s="30"/>
      <c r="G30" s="30"/>
      <c r="H30" s="28">
        <f t="shared" si="3"/>
        <v>7</v>
      </c>
      <c r="I30" s="32">
        <v>7</v>
      </c>
      <c r="J30" s="28">
        <v>2</v>
      </c>
      <c r="K30" s="25">
        <f t="shared" si="4"/>
        <v>6.6666666666666666E-2</v>
      </c>
      <c r="L30" s="28" t="s">
        <v>26</v>
      </c>
    </row>
    <row r="31" spans="1:12">
      <c r="A31" s="8" t="str">
        <f t="shared" si="0"/>
        <v>физика</v>
      </c>
      <c r="B31" s="8">
        <f t="shared" si="1"/>
        <v>1</v>
      </c>
      <c r="C31" s="14">
        <f t="shared" si="2"/>
        <v>17</v>
      </c>
      <c r="D31" s="31">
        <v>11</v>
      </c>
      <c r="E31" s="30"/>
      <c r="F31" s="30"/>
      <c r="G31" s="30"/>
      <c r="H31" s="28">
        <f t="shared" si="3"/>
        <v>7</v>
      </c>
      <c r="I31" s="32">
        <v>7</v>
      </c>
      <c r="J31" s="28">
        <v>2</v>
      </c>
      <c r="K31" s="25">
        <f t="shared" si="4"/>
        <v>6.6666666666666666E-2</v>
      </c>
      <c r="L31" s="28" t="s">
        <v>26</v>
      </c>
    </row>
    <row r="32" spans="1:12">
      <c r="A32" s="8" t="str">
        <f t="shared" si="0"/>
        <v>физика</v>
      </c>
      <c r="B32" s="8">
        <f t="shared" si="1"/>
        <v>1</v>
      </c>
      <c r="C32" s="14">
        <f t="shared" si="2"/>
        <v>18</v>
      </c>
      <c r="D32" s="31">
        <v>18</v>
      </c>
      <c r="E32" s="30"/>
      <c r="F32" s="30"/>
      <c r="G32" s="30"/>
      <c r="H32" s="28">
        <f t="shared" si="3"/>
        <v>7</v>
      </c>
      <c r="I32" s="32">
        <v>7</v>
      </c>
      <c r="J32" s="28">
        <v>2</v>
      </c>
      <c r="K32" s="25">
        <f t="shared" si="4"/>
        <v>6.6666666666666666E-2</v>
      </c>
      <c r="L32" s="28" t="s">
        <v>26</v>
      </c>
    </row>
    <row r="33" spans="1:12">
      <c r="A33" s="8" t="str">
        <f t="shared" si="0"/>
        <v>физика</v>
      </c>
      <c r="B33" s="8">
        <f t="shared" si="1"/>
        <v>1</v>
      </c>
      <c r="C33" s="14">
        <f t="shared" si="2"/>
        <v>19</v>
      </c>
      <c r="D33" s="31">
        <v>23</v>
      </c>
      <c r="E33" s="30"/>
      <c r="F33" s="30"/>
      <c r="G33" s="30"/>
      <c r="H33" s="28">
        <f t="shared" si="3"/>
        <v>7</v>
      </c>
      <c r="I33" s="32">
        <v>7</v>
      </c>
      <c r="J33" s="28">
        <v>2</v>
      </c>
      <c r="K33" s="25">
        <f t="shared" si="4"/>
        <v>6.6666666666666666E-2</v>
      </c>
      <c r="L33" s="28" t="s">
        <v>26</v>
      </c>
    </row>
    <row r="34" spans="1:12">
      <c r="A34" s="8" t="str">
        <f t="shared" si="0"/>
        <v>физика</v>
      </c>
      <c r="B34" s="8">
        <f t="shared" si="1"/>
        <v>1</v>
      </c>
      <c r="C34" s="14">
        <f t="shared" si="2"/>
        <v>20</v>
      </c>
      <c r="D34" s="31">
        <v>79</v>
      </c>
      <c r="E34" s="30"/>
      <c r="F34" s="30"/>
      <c r="G34" s="30"/>
      <c r="H34" s="28">
        <f t="shared" si="3"/>
        <v>7</v>
      </c>
      <c r="I34" s="32">
        <v>7</v>
      </c>
      <c r="J34" s="28">
        <v>2</v>
      </c>
      <c r="K34" s="25">
        <f t="shared" si="4"/>
        <v>6.6666666666666666E-2</v>
      </c>
      <c r="L34" s="28" t="s">
        <v>26</v>
      </c>
    </row>
    <row r="35" spans="1:12">
      <c r="A35" s="8" t="str">
        <f t="shared" si="0"/>
        <v>физика</v>
      </c>
      <c r="B35" s="8">
        <f t="shared" si="1"/>
        <v>1</v>
      </c>
      <c r="C35" s="14">
        <f t="shared" si="2"/>
        <v>21</v>
      </c>
      <c r="D35" s="31">
        <v>65</v>
      </c>
      <c r="E35" s="30"/>
      <c r="F35" s="30"/>
      <c r="G35" s="30"/>
      <c r="H35" s="28">
        <f t="shared" si="3"/>
        <v>7</v>
      </c>
      <c r="I35" s="32">
        <v>7</v>
      </c>
      <c r="J35" s="28">
        <v>0</v>
      </c>
      <c r="K35" s="25">
        <f t="shared" si="4"/>
        <v>0</v>
      </c>
      <c r="L35" s="28" t="s">
        <v>26</v>
      </c>
    </row>
    <row r="36" spans="1:12">
      <c r="A36" s="8" t="str">
        <f t="shared" si="0"/>
        <v>физика</v>
      </c>
      <c r="B36" s="8">
        <f t="shared" si="1"/>
        <v>1</v>
      </c>
      <c r="C36" s="14">
        <f t="shared" si="2"/>
        <v>22</v>
      </c>
      <c r="D36" s="31">
        <v>12</v>
      </c>
      <c r="E36" s="30"/>
      <c r="F36" s="30"/>
      <c r="G36" s="30"/>
      <c r="H36" s="28">
        <f t="shared" si="3"/>
        <v>7</v>
      </c>
      <c r="I36" s="32">
        <v>7</v>
      </c>
      <c r="J36" s="28">
        <v>0</v>
      </c>
      <c r="K36" s="25">
        <f t="shared" si="4"/>
        <v>0</v>
      </c>
      <c r="L36" s="28" t="s">
        <v>26</v>
      </c>
    </row>
    <row r="37" spans="1:12">
      <c r="A37" s="8" t="str">
        <f t="shared" si="0"/>
        <v>физика</v>
      </c>
      <c r="B37" s="8">
        <f t="shared" si="1"/>
        <v>1</v>
      </c>
      <c r="C37" s="14">
        <f t="shared" si="2"/>
        <v>23</v>
      </c>
      <c r="D37" s="31">
        <v>13</v>
      </c>
      <c r="E37" s="30"/>
      <c r="F37" s="30"/>
      <c r="G37" s="30"/>
      <c r="H37" s="28">
        <f t="shared" si="3"/>
        <v>7</v>
      </c>
      <c r="I37" s="32">
        <v>7</v>
      </c>
      <c r="J37" s="28">
        <v>0</v>
      </c>
      <c r="K37" s="25">
        <f t="shared" si="4"/>
        <v>0</v>
      </c>
      <c r="L37" s="28" t="s">
        <v>26</v>
      </c>
    </row>
    <row r="38" spans="1:12">
      <c r="A38" s="8" t="str">
        <f t="shared" si="0"/>
        <v>физика</v>
      </c>
      <c r="B38" s="8">
        <f t="shared" si="1"/>
        <v>1</v>
      </c>
      <c r="C38" s="14">
        <f t="shared" si="2"/>
        <v>24</v>
      </c>
      <c r="D38" s="31">
        <v>68</v>
      </c>
      <c r="E38" s="30"/>
      <c r="F38" s="30"/>
      <c r="G38" s="30"/>
      <c r="H38" s="28">
        <f t="shared" si="3"/>
        <v>7</v>
      </c>
      <c r="I38" s="32">
        <v>7</v>
      </c>
      <c r="J38" s="28">
        <v>0</v>
      </c>
      <c r="K38" s="25">
        <f t="shared" si="4"/>
        <v>0</v>
      </c>
      <c r="L38" s="28" t="s">
        <v>26</v>
      </c>
    </row>
    <row r="39" spans="1:12">
      <c r="A39" s="8" t="str">
        <f t="shared" si="0"/>
        <v>физика</v>
      </c>
      <c r="B39" s="8">
        <f t="shared" si="1"/>
        <v>1</v>
      </c>
      <c r="C39" s="14">
        <f t="shared" si="2"/>
        <v>25</v>
      </c>
      <c r="D39" s="31">
        <v>70</v>
      </c>
      <c r="E39" s="30"/>
      <c r="F39" s="30"/>
      <c r="G39" s="30"/>
      <c r="H39" s="28">
        <f t="shared" si="3"/>
        <v>7</v>
      </c>
      <c r="I39" s="32">
        <v>7</v>
      </c>
      <c r="J39" s="28">
        <v>0</v>
      </c>
      <c r="K39" s="25">
        <f t="shared" si="4"/>
        <v>0</v>
      </c>
      <c r="L39" s="28" t="s">
        <v>26</v>
      </c>
    </row>
    <row r="40" spans="1:12">
      <c r="A40" s="8" t="str">
        <f t="shared" si="0"/>
        <v>физика</v>
      </c>
      <c r="B40" s="8">
        <f t="shared" si="1"/>
        <v>1</v>
      </c>
      <c r="C40" s="14">
        <f t="shared" si="2"/>
        <v>26</v>
      </c>
      <c r="D40" s="31">
        <v>75</v>
      </c>
      <c r="E40" s="30"/>
      <c r="F40" s="30"/>
      <c r="G40" s="30"/>
      <c r="H40" s="28">
        <f t="shared" si="3"/>
        <v>7</v>
      </c>
      <c r="I40" s="32">
        <v>7</v>
      </c>
      <c r="J40" s="28">
        <v>0</v>
      </c>
      <c r="K40" s="25">
        <f t="shared" si="4"/>
        <v>0</v>
      </c>
      <c r="L40" s="28" t="s">
        <v>26</v>
      </c>
    </row>
    <row r="44" spans="1:12" ht="15.7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>
      <c r="D45" s="9" t="s">
        <v>10</v>
      </c>
      <c r="F45" s="6"/>
      <c r="G45" s="12"/>
      <c r="H45" s="12"/>
      <c r="I45" s="13" t="s">
        <v>29</v>
      </c>
      <c r="J45" s="12"/>
      <c r="K45" s="24"/>
      <c r="L45" s="11"/>
    </row>
    <row r="46" spans="1:12">
      <c r="D46" s="5"/>
      <c r="E46" s="5"/>
      <c r="F46" s="23" t="s">
        <v>12</v>
      </c>
      <c r="G46" s="35" t="s">
        <v>9</v>
      </c>
      <c r="H46" s="35"/>
      <c r="I46" s="35"/>
      <c r="J46" s="35"/>
      <c r="K46" s="17"/>
      <c r="L46" s="5"/>
    </row>
    <row r="47" spans="1:12" ht="15.75">
      <c r="D47" s="9" t="s">
        <v>11</v>
      </c>
      <c r="F47" s="6"/>
      <c r="G47" s="12"/>
      <c r="H47" s="12"/>
      <c r="I47" s="13" t="s">
        <v>30</v>
      </c>
      <c r="J47" s="12"/>
      <c r="K47" s="24"/>
      <c r="L47" s="11"/>
    </row>
    <row r="48" spans="1:12">
      <c r="F48" s="23" t="s">
        <v>12</v>
      </c>
      <c r="G48" s="35" t="s">
        <v>9</v>
      </c>
      <c r="H48" s="35"/>
      <c r="I48" s="35"/>
      <c r="J48" s="35"/>
      <c r="K48" s="17"/>
    </row>
    <row r="49" spans="6:11">
      <c r="F49" s="17"/>
      <c r="G49" s="17"/>
      <c r="H49" s="17"/>
      <c r="I49" s="17"/>
      <c r="J49" s="17"/>
      <c r="K49" s="17"/>
    </row>
    <row r="75" ht="22.5" customHeight="1"/>
  </sheetData>
  <autoFilter ref="A14:L14"/>
  <sortState ref="D15:K95">
    <sortCondition descending="1" ref="J15:J95"/>
  </sortState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0"/>
  <sheetViews>
    <sheetView view="pageBreakPreview" topLeftCell="A5" zoomScale="70" zoomScaleNormal="40" zoomScaleSheetLayoutView="70" workbookViewId="0">
      <selection activeCell="E15" sqref="E15:G36"/>
    </sheetView>
  </sheetViews>
  <sheetFormatPr defaultRowHeight="15"/>
  <cols>
    <col min="1" max="1" width="9.5" bestFit="1" customWidth="1"/>
    <col min="2" max="2" width="9.125" customWidth="1"/>
    <col min="3" max="3" width="4.5" bestFit="1" customWidth="1"/>
    <col min="4" max="4" width="22" customWidth="1"/>
    <col min="5" max="7" width="16.625" customWidth="1"/>
    <col min="8" max="8" width="16.5" customWidth="1"/>
    <col min="9" max="9" width="14.125" style="1" customWidth="1"/>
    <col min="10" max="10" width="18.125" customWidth="1"/>
    <col min="11" max="11" width="6.125" customWidth="1"/>
    <col min="12" max="12" width="15" customWidth="1"/>
  </cols>
  <sheetData>
    <row r="1" spans="1:26" ht="15.7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>
      <c r="D7" s="5"/>
      <c r="E7" s="5"/>
      <c r="F7" s="5"/>
      <c r="G7" s="18"/>
      <c r="H7" s="18"/>
      <c r="I7" s="38">
        <v>8</v>
      </c>
      <c r="J7" s="38"/>
      <c r="K7" s="38"/>
      <c r="L7" s="38"/>
    </row>
    <row r="8" spans="1:26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0" t="s">
        <v>8</v>
      </c>
      <c r="E11" s="40"/>
      <c r="F11" s="41">
        <v>45566</v>
      </c>
      <c r="G11" s="41"/>
      <c r="H11" s="26"/>
      <c r="I11" s="7"/>
      <c r="J11" s="5"/>
      <c r="K11" s="5"/>
      <c r="L11" s="5"/>
    </row>
    <row r="12" spans="1:26" ht="15.75">
      <c r="D12" s="40" t="s">
        <v>14</v>
      </c>
      <c r="E12" s="40"/>
      <c r="F12" s="42">
        <v>30</v>
      </c>
      <c r="G12" s="42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35" si="0">$I$5</f>
        <v>физика</v>
      </c>
      <c r="B15" s="8">
        <v>4</v>
      </c>
      <c r="C15" s="14">
        <f t="shared" ref="C15:C35" si="1">ROW(B15)-14</f>
        <v>1</v>
      </c>
      <c r="D15" s="31">
        <v>47</v>
      </c>
      <c r="E15" s="30"/>
      <c r="F15" s="30"/>
      <c r="G15" s="30"/>
      <c r="H15" s="33">
        <v>8</v>
      </c>
      <c r="I15" s="33">
        <v>8</v>
      </c>
      <c r="J15" s="28">
        <v>26</v>
      </c>
      <c r="K15" s="25">
        <f t="shared" ref="K15:K35" si="2">J15/$F$12</f>
        <v>0.8666666666666667</v>
      </c>
      <c r="L15" s="28" t="s">
        <v>24</v>
      </c>
    </row>
    <row r="16" spans="1:26">
      <c r="A16" s="8" t="str">
        <f t="shared" si="0"/>
        <v>физика</v>
      </c>
      <c r="B16" s="8">
        <v>4</v>
      </c>
      <c r="C16" s="14">
        <f t="shared" si="1"/>
        <v>2</v>
      </c>
      <c r="D16" s="31">
        <v>23</v>
      </c>
      <c r="E16" s="30"/>
      <c r="F16" s="30"/>
      <c r="G16" s="30"/>
      <c r="H16" s="33">
        <v>8</v>
      </c>
      <c r="I16" s="33">
        <v>8</v>
      </c>
      <c r="J16" s="28">
        <v>20</v>
      </c>
      <c r="K16" s="25">
        <f t="shared" si="2"/>
        <v>0.66666666666666663</v>
      </c>
      <c r="L16" s="28" t="s">
        <v>25</v>
      </c>
    </row>
    <row r="17" spans="1:12">
      <c r="A17" s="8" t="str">
        <f t="shared" si="0"/>
        <v>физика</v>
      </c>
      <c r="B17" s="8">
        <v>4</v>
      </c>
      <c r="C17" s="14">
        <f t="shared" si="1"/>
        <v>3</v>
      </c>
      <c r="D17" s="31">
        <v>26</v>
      </c>
      <c r="E17" s="30"/>
      <c r="F17" s="30"/>
      <c r="G17" s="30"/>
      <c r="H17" s="33">
        <v>8</v>
      </c>
      <c r="I17" s="33">
        <v>8</v>
      </c>
      <c r="J17" s="28">
        <v>19</v>
      </c>
      <c r="K17" s="25">
        <f t="shared" si="2"/>
        <v>0.6333333333333333</v>
      </c>
      <c r="L17" s="28" t="s">
        <v>25</v>
      </c>
    </row>
    <row r="18" spans="1:12">
      <c r="A18" s="8" t="str">
        <f t="shared" si="0"/>
        <v>физика</v>
      </c>
      <c r="B18" s="8">
        <v>4</v>
      </c>
      <c r="C18" s="14">
        <f t="shared" si="1"/>
        <v>4</v>
      </c>
      <c r="D18" s="31">
        <v>4</v>
      </c>
      <c r="E18" s="30"/>
      <c r="F18" s="30"/>
      <c r="G18" s="30"/>
      <c r="H18" s="33">
        <v>8</v>
      </c>
      <c r="I18" s="33">
        <v>8</v>
      </c>
      <c r="J18" s="28">
        <v>16</v>
      </c>
      <c r="K18" s="25">
        <f t="shared" si="2"/>
        <v>0.53333333333333333</v>
      </c>
      <c r="L18" s="28" t="s">
        <v>25</v>
      </c>
    </row>
    <row r="19" spans="1:12">
      <c r="A19" s="8" t="str">
        <f t="shared" si="0"/>
        <v>физика</v>
      </c>
      <c r="B19" s="8">
        <v>4</v>
      </c>
      <c r="C19" s="14">
        <f t="shared" si="1"/>
        <v>5</v>
      </c>
      <c r="D19" s="31">
        <v>5</v>
      </c>
      <c r="E19" s="30"/>
      <c r="F19" s="30"/>
      <c r="G19" s="30"/>
      <c r="H19" s="33">
        <v>8</v>
      </c>
      <c r="I19" s="33">
        <v>8</v>
      </c>
      <c r="J19" s="28">
        <v>16</v>
      </c>
      <c r="K19" s="25">
        <f t="shared" si="2"/>
        <v>0.53333333333333333</v>
      </c>
      <c r="L19" s="28" t="s">
        <v>25</v>
      </c>
    </row>
    <row r="20" spans="1:12">
      <c r="A20" s="8" t="str">
        <f t="shared" si="0"/>
        <v>физика</v>
      </c>
      <c r="B20" s="8">
        <v>4</v>
      </c>
      <c r="C20" s="14">
        <f t="shared" si="1"/>
        <v>6</v>
      </c>
      <c r="D20" s="31">
        <v>9</v>
      </c>
      <c r="E20" s="30"/>
      <c r="F20" s="30"/>
      <c r="G20" s="30"/>
      <c r="H20" s="33">
        <v>8</v>
      </c>
      <c r="I20" s="33">
        <v>8</v>
      </c>
      <c r="J20" s="28">
        <v>16</v>
      </c>
      <c r="K20" s="25">
        <f t="shared" si="2"/>
        <v>0.53333333333333333</v>
      </c>
      <c r="L20" s="28" t="s">
        <v>25</v>
      </c>
    </row>
    <row r="21" spans="1:12">
      <c r="A21" s="8" t="str">
        <f t="shared" si="0"/>
        <v>физика</v>
      </c>
      <c r="B21" s="8">
        <v>4</v>
      </c>
      <c r="C21" s="14">
        <f t="shared" si="1"/>
        <v>7</v>
      </c>
      <c r="D21" s="31">
        <v>40</v>
      </c>
      <c r="E21" s="30"/>
      <c r="F21" s="30"/>
      <c r="G21" s="30"/>
      <c r="H21" s="33">
        <v>8</v>
      </c>
      <c r="I21" s="33">
        <v>8</v>
      </c>
      <c r="J21" s="28">
        <v>16</v>
      </c>
      <c r="K21" s="25">
        <f t="shared" si="2"/>
        <v>0.53333333333333333</v>
      </c>
      <c r="L21" s="28" t="s">
        <v>25</v>
      </c>
    </row>
    <row r="22" spans="1:12">
      <c r="A22" s="8" t="str">
        <f t="shared" si="0"/>
        <v>физика</v>
      </c>
      <c r="B22" s="8">
        <v>4</v>
      </c>
      <c r="C22" s="14">
        <f t="shared" si="1"/>
        <v>8</v>
      </c>
      <c r="D22" s="31">
        <v>55</v>
      </c>
      <c r="E22" s="30"/>
      <c r="F22" s="30"/>
      <c r="G22" s="30"/>
      <c r="H22" s="33">
        <v>8</v>
      </c>
      <c r="I22" s="33">
        <v>8</v>
      </c>
      <c r="J22" s="28">
        <v>13</v>
      </c>
      <c r="K22" s="25">
        <f t="shared" si="2"/>
        <v>0.43333333333333335</v>
      </c>
      <c r="L22" s="28" t="s">
        <v>26</v>
      </c>
    </row>
    <row r="23" spans="1:12">
      <c r="A23" s="8" t="str">
        <f t="shared" si="0"/>
        <v>физика</v>
      </c>
      <c r="B23" s="8">
        <v>4</v>
      </c>
      <c r="C23" s="14">
        <f t="shared" si="1"/>
        <v>9</v>
      </c>
      <c r="D23" s="31">
        <v>15</v>
      </c>
      <c r="E23" s="30"/>
      <c r="F23" s="30"/>
      <c r="G23" s="30"/>
      <c r="H23" s="33">
        <v>8</v>
      </c>
      <c r="I23" s="33">
        <v>8</v>
      </c>
      <c r="J23" s="28">
        <v>12</v>
      </c>
      <c r="K23" s="25">
        <f t="shared" si="2"/>
        <v>0.4</v>
      </c>
      <c r="L23" s="28" t="s">
        <v>26</v>
      </c>
    </row>
    <row r="24" spans="1:12">
      <c r="A24" s="8" t="str">
        <f t="shared" si="0"/>
        <v>физика</v>
      </c>
      <c r="B24" s="8">
        <v>4</v>
      </c>
      <c r="C24" s="14">
        <f t="shared" si="1"/>
        <v>10</v>
      </c>
      <c r="D24" s="31">
        <v>18</v>
      </c>
      <c r="E24" s="30"/>
      <c r="F24" s="30"/>
      <c r="G24" s="30"/>
      <c r="H24" s="33">
        <v>8</v>
      </c>
      <c r="I24" s="33">
        <v>8</v>
      </c>
      <c r="J24" s="28">
        <v>12</v>
      </c>
      <c r="K24" s="25">
        <f t="shared" si="2"/>
        <v>0.4</v>
      </c>
      <c r="L24" s="28" t="s">
        <v>26</v>
      </c>
    </row>
    <row r="25" spans="1:12">
      <c r="A25" s="8" t="str">
        <f t="shared" si="0"/>
        <v>физика</v>
      </c>
      <c r="B25" s="8">
        <v>4</v>
      </c>
      <c r="C25" s="14">
        <f t="shared" si="1"/>
        <v>11</v>
      </c>
      <c r="D25" s="31">
        <v>48</v>
      </c>
      <c r="E25" s="30"/>
      <c r="F25" s="30"/>
      <c r="G25" s="30"/>
      <c r="H25" s="33">
        <v>8</v>
      </c>
      <c r="I25" s="33">
        <v>8</v>
      </c>
      <c r="J25" s="28">
        <v>12</v>
      </c>
      <c r="K25" s="25">
        <f t="shared" si="2"/>
        <v>0.4</v>
      </c>
      <c r="L25" s="28" t="s">
        <v>26</v>
      </c>
    </row>
    <row r="26" spans="1:12">
      <c r="A26" s="8" t="str">
        <f t="shared" si="0"/>
        <v>физика</v>
      </c>
      <c r="B26" s="8">
        <v>4</v>
      </c>
      <c r="C26" s="14">
        <f t="shared" si="1"/>
        <v>12</v>
      </c>
      <c r="D26" s="31">
        <v>46</v>
      </c>
      <c r="E26" s="30"/>
      <c r="F26" s="30"/>
      <c r="G26" s="30"/>
      <c r="H26" s="33">
        <v>8</v>
      </c>
      <c r="I26" s="33">
        <v>8</v>
      </c>
      <c r="J26" s="28">
        <v>9</v>
      </c>
      <c r="K26" s="25">
        <f t="shared" si="2"/>
        <v>0.3</v>
      </c>
      <c r="L26" s="28" t="s">
        <v>26</v>
      </c>
    </row>
    <row r="27" spans="1:12">
      <c r="A27" s="8" t="str">
        <f t="shared" si="0"/>
        <v>физика</v>
      </c>
      <c r="B27" s="8">
        <v>4</v>
      </c>
      <c r="C27" s="14">
        <f t="shared" si="1"/>
        <v>13</v>
      </c>
      <c r="D27" s="31">
        <v>21</v>
      </c>
      <c r="E27" s="30"/>
      <c r="F27" s="30"/>
      <c r="G27" s="30"/>
      <c r="H27" s="33">
        <v>8</v>
      </c>
      <c r="I27" s="33">
        <v>8</v>
      </c>
      <c r="J27" s="28">
        <v>9</v>
      </c>
      <c r="K27" s="25">
        <f t="shared" si="2"/>
        <v>0.3</v>
      </c>
      <c r="L27" s="28" t="s">
        <v>26</v>
      </c>
    </row>
    <row r="28" spans="1:12">
      <c r="A28" s="8" t="str">
        <f t="shared" si="0"/>
        <v>физика</v>
      </c>
      <c r="B28" s="8">
        <v>4</v>
      </c>
      <c r="C28" s="14">
        <f t="shared" si="1"/>
        <v>14</v>
      </c>
      <c r="D28" s="31">
        <v>59</v>
      </c>
      <c r="E28" s="30"/>
      <c r="F28" s="30"/>
      <c r="G28" s="30"/>
      <c r="H28" s="33">
        <v>8</v>
      </c>
      <c r="I28" s="33">
        <v>8</v>
      </c>
      <c r="J28" s="28">
        <v>6</v>
      </c>
      <c r="K28" s="25">
        <f t="shared" si="2"/>
        <v>0.2</v>
      </c>
      <c r="L28" s="28" t="s">
        <v>26</v>
      </c>
    </row>
    <row r="29" spans="1:12">
      <c r="A29" s="8" t="str">
        <f t="shared" si="0"/>
        <v>физика</v>
      </c>
      <c r="B29" s="8">
        <v>4</v>
      </c>
      <c r="C29" s="14">
        <f t="shared" si="1"/>
        <v>15</v>
      </c>
      <c r="D29" s="31">
        <v>25</v>
      </c>
      <c r="E29" s="30"/>
      <c r="F29" s="30"/>
      <c r="G29" s="30"/>
      <c r="H29" s="33">
        <v>8</v>
      </c>
      <c r="I29" s="33">
        <v>8</v>
      </c>
      <c r="J29" s="28">
        <v>6</v>
      </c>
      <c r="K29" s="25">
        <f t="shared" si="2"/>
        <v>0.2</v>
      </c>
      <c r="L29" s="28" t="s">
        <v>26</v>
      </c>
    </row>
    <row r="30" spans="1:12">
      <c r="A30" s="8" t="str">
        <f t="shared" si="0"/>
        <v>физика</v>
      </c>
      <c r="B30" s="8">
        <v>4</v>
      </c>
      <c r="C30" s="14">
        <f t="shared" si="1"/>
        <v>16</v>
      </c>
      <c r="D30" s="31">
        <v>56</v>
      </c>
      <c r="E30" s="30"/>
      <c r="F30" s="30"/>
      <c r="G30" s="30"/>
      <c r="H30" s="33">
        <v>8</v>
      </c>
      <c r="I30" s="33">
        <v>8</v>
      </c>
      <c r="J30" s="28">
        <v>6</v>
      </c>
      <c r="K30" s="25">
        <f t="shared" si="2"/>
        <v>0.2</v>
      </c>
      <c r="L30" s="28" t="s">
        <v>26</v>
      </c>
    </row>
    <row r="31" spans="1:12">
      <c r="A31" s="8" t="str">
        <f t="shared" si="0"/>
        <v>физика</v>
      </c>
      <c r="B31" s="8">
        <v>4</v>
      </c>
      <c r="C31" s="14">
        <f t="shared" si="1"/>
        <v>17</v>
      </c>
      <c r="D31" s="31">
        <v>14</v>
      </c>
      <c r="E31" s="30"/>
      <c r="F31" s="30"/>
      <c r="G31" s="30"/>
      <c r="H31" s="33">
        <v>8</v>
      </c>
      <c r="I31" s="33">
        <v>8</v>
      </c>
      <c r="J31" s="28">
        <v>4</v>
      </c>
      <c r="K31" s="25">
        <f t="shared" si="2"/>
        <v>0.13333333333333333</v>
      </c>
      <c r="L31" s="28" t="s">
        <v>26</v>
      </c>
    </row>
    <row r="32" spans="1:12">
      <c r="A32" s="8" t="str">
        <f t="shared" si="0"/>
        <v>физика</v>
      </c>
      <c r="B32" s="8">
        <v>4</v>
      </c>
      <c r="C32" s="14">
        <f t="shared" si="1"/>
        <v>18</v>
      </c>
      <c r="D32" s="31">
        <v>69</v>
      </c>
      <c r="E32" s="30"/>
      <c r="F32" s="30"/>
      <c r="G32" s="30"/>
      <c r="H32" s="33">
        <v>8</v>
      </c>
      <c r="I32" s="33">
        <v>8</v>
      </c>
      <c r="J32" s="28">
        <v>3</v>
      </c>
      <c r="K32" s="25">
        <f t="shared" si="2"/>
        <v>0.1</v>
      </c>
      <c r="L32" s="28" t="s">
        <v>26</v>
      </c>
    </row>
    <row r="33" spans="1:12">
      <c r="A33" s="8" t="str">
        <f t="shared" si="0"/>
        <v>физика</v>
      </c>
      <c r="B33" s="8">
        <v>4</v>
      </c>
      <c r="C33" s="14">
        <f t="shared" si="1"/>
        <v>19</v>
      </c>
      <c r="D33" s="31">
        <v>58</v>
      </c>
      <c r="E33" s="30"/>
      <c r="F33" s="30"/>
      <c r="G33" s="30"/>
      <c r="H33" s="33">
        <v>8</v>
      </c>
      <c r="I33" s="33">
        <v>8</v>
      </c>
      <c r="J33" s="28">
        <v>3</v>
      </c>
      <c r="K33" s="25">
        <f t="shared" si="2"/>
        <v>0.1</v>
      </c>
      <c r="L33" s="28" t="s">
        <v>26</v>
      </c>
    </row>
    <row r="34" spans="1:12">
      <c r="A34" s="8" t="str">
        <f t="shared" si="0"/>
        <v>физика</v>
      </c>
      <c r="B34" s="8">
        <v>4</v>
      </c>
      <c r="C34" s="14">
        <f t="shared" si="1"/>
        <v>20</v>
      </c>
      <c r="D34" s="31">
        <v>70</v>
      </c>
      <c r="E34" s="30"/>
      <c r="F34" s="30"/>
      <c r="G34" s="30"/>
      <c r="H34" s="33">
        <v>8</v>
      </c>
      <c r="I34" s="33">
        <v>8</v>
      </c>
      <c r="J34" s="28">
        <v>0</v>
      </c>
      <c r="K34" s="25">
        <f t="shared" si="2"/>
        <v>0</v>
      </c>
      <c r="L34" s="28" t="s">
        <v>26</v>
      </c>
    </row>
    <row r="35" spans="1:12">
      <c r="A35" s="8" t="str">
        <f t="shared" si="0"/>
        <v>физика</v>
      </c>
      <c r="B35" s="8">
        <v>4</v>
      </c>
      <c r="C35" s="14">
        <f t="shared" si="1"/>
        <v>21</v>
      </c>
      <c r="D35" s="31">
        <v>78</v>
      </c>
      <c r="E35" s="30"/>
      <c r="F35" s="30"/>
      <c r="G35" s="30"/>
      <c r="H35" s="33">
        <v>8</v>
      </c>
      <c r="I35" s="33">
        <v>8</v>
      </c>
      <c r="J35" s="28">
        <v>0</v>
      </c>
      <c r="K35" s="25">
        <f t="shared" si="2"/>
        <v>0</v>
      </c>
      <c r="L35" s="28" t="s">
        <v>26</v>
      </c>
    </row>
    <row r="39" spans="1:12" ht="15.75">
      <c r="D39" s="2"/>
      <c r="E39" s="2"/>
      <c r="F39" s="15"/>
      <c r="G39" s="15"/>
      <c r="H39" s="15"/>
      <c r="I39" s="7"/>
      <c r="J39" s="5"/>
      <c r="K39" s="5"/>
      <c r="L39" s="10"/>
    </row>
    <row r="40" spans="1:12" ht="15.75">
      <c r="D40" s="9" t="s">
        <v>10</v>
      </c>
      <c r="F40" s="6"/>
      <c r="G40" s="12"/>
      <c r="H40" s="12" t="s">
        <v>31</v>
      </c>
      <c r="I40" s="13"/>
      <c r="J40" s="12"/>
      <c r="K40" s="24"/>
      <c r="L40" s="11"/>
    </row>
    <row r="41" spans="1:12">
      <c r="D41" s="5"/>
      <c r="E41" s="5"/>
      <c r="F41" s="23" t="s">
        <v>12</v>
      </c>
      <c r="G41" s="35" t="s">
        <v>9</v>
      </c>
      <c r="H41" s="35"/>
      <c r="I41" s="35"/>
      <c r="J41" s="35"/>
      <c r="K41" s="17"/>
      <c r="L41" s="5"/>
    </row>
    <row r="42" spans="1:12" ht="15.75">
      <c r="D42" s="9" t="s">
        <v>11</v>
      </c>
      <c r="F42" s="6"/>
      <c r="G42" s="12"/>
      <c r="H42" s="12" t="s">
        <v>30</v>
      </c>
      <c r="I42" s="13"/>
      <c r="J42" s="12"/>
      <c r="K42" s="24"/>
      <c r="L42" s="11"/>
    </row>
    <row r="43" spans="1:12">
      <c r="F43" s="23" t="s">
        <v>12</v>
      </c>
      <c r="G43" s="35" t="s">
        <v>9</v>
      </c>
      <c r="H43" s="35"/>
      <c r="I43" s="35"/>
      <c r="J43" s="35"/>
      <c r="K43" s="17"/>
    </row>
    <row r="44" spans="1:12">
      <c r="F44" s="17"/>
      <c r="G44" s="17"/>
      <c r="H44" s="17"/>
      <c r="I44" s="17"/>
      <c r="J44" s="17"/>
      <c r="K44" s="17"/>
    </row>
    <row r="70" ht="22.5" customHeight="1"/>
  </sheetData>
  <autoFilter ref="A14:L14"/>
  <sortState ref="D15:K99">
    <sortCondition descending="1" ref="J15:J99"/>
  </sortState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9"/>
  <sheetViews>
    <sheetView view="pageBreakPreview" topLeftCell="A4" zoomScale="70" zoomScaleNormal="40" zoomScaleSheetLayoutView="70" workbookViewId="0">
      <selection activeCell="N14" sqref="N14"/>
    </sheetView>
  </sheetViews>
  <sheetFormatPr defaultRowHeight="15"/>
  <cols>
    <col min="1" max="1" width="9.5" bestFit="1" customWidth="1"/>
    <col min="2" max="2" width="9.125" customWidth="1"/>
    <col min="3" max="3" width="4.5" bestFit="1" customWidth="1"/>
    <col min="4" max="4" width="23.375" customWidth="1"/>
    <col min="5" max="7" width="16.625" customWidth="1"/>
    <col min="8" max="8" width="16.5" customWidth="1"/>
    <col min="9" max="9" width="14.125" style="1" customWidth="1"/>
    <col min="10" max="10" width="18.125" customWidth="1"/>
    <col min="11" max="11" width="6.125" customWidth="1"/>
    <col min="12" max="12" width="15" customWidth="1"/>
  </cols>
  <sheetData>
    <row r="1" spans="1:26" ht="15.7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>
      <c r="D7" s="5"/>
      <c r="E7" s="5"/>
      <c r="F7" s="5"/>
      <c r="G7" s="18"/>
      <c r="H7" s="18"/>
      <c r="I7" s="38">
        <v>9</v>
      </c>
      <c r="J7" s="38"/>
      <c r="K7" s="38"/>
      <c r="L7" s="38"/>
    </row>
    <row r="8" spans="1:26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0" t="s">
        <v>8</v>
      </c>
      <c r="E11" s="40"/>
      <c r="F11" s="41">
        <v>45566</v>
      </c>
      <c r="G11" s="41"/>
      <c r="H11" s="26"/>
      <c r="I11" s="7"/>
      <c r="J11" s="5"/>
      <c r="K11" s="5"/>
      <c r="L11" s="5"/>
    </row>
    <row r="12" spans="1:26" ht="15.75">
      <c r="D12" s="40" t="s">
        <v>14</v>
      </c>
      <c r="E12" s="40"/>
      <c r="F12" s="42">
        <v>30</v>
      </c>
      <c r="G12" s="42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34" si="0">$I$5</f>
        <v>физика</v>
      </c>
      <c r="B15" s="8">
        <v>4</v>
      </c>
      <c r="C15" s="14">
        <f t="shared" ref="C15:C34" si="1">ROW(B15)-14</f>
        <v>1</v>
      </c>
      <c r="D15" s="31">
        <v>53</v>
      </c>
      <c r="E15" s="30"/>
      <c r="F15" s="30"/>
      <c r="G15" s="30"/>
      <c r="H15" s="28">
        <f t="shared" ref="H15:H34" si="2">$I$7</f>
        <v>9</v>
      </c>
      <c r="I15" s="32">
        <v>9</v>
      </c>
      <c r="J15" s="28">
        <v>19</v>
      </c>
      <c r="K15" s="25">
        <f t="shared" ref="K15:K34" si="3">J15/$F$12</f>
        <v>0.6333333333333333</v>
      </c>
      <c r="L15" s="28" t="s">
        <v>24</v>
      </c>
    </row>
    <row r="16" spans="1:26">
      <c r="A16" s="8" t="str">
        <f t="shared" si="0"/>
        <v>физика</v>
      </c>
      <c r="B16" s="8">
        <v>4</v>
      </c>
      <c r="C16" s="14">
        <f t="shared" si="1"/>
        <v>2</v>
      </c>
      <c r="D16" s="31">
        <v>79</v>
      </c>
      <c r="E16" s="30"/>
      <c r="F16" s="30"/>
      <c r="G16" s="30"/>
      <c r="H16" s="28">
        <f t="shared" si="2"/>
        <v>9</v>
      </c>
      <c r="I16" s="32">
        <v>9</v>
      </c>
      <c r="J16" s="28">
        <v>18</v>
      </c>
      <c r="K16" s="25">
        <f t="shared" si="3"/>
        <v>0.6</v>
      </c>
      <c r="L16" s="28" t="s">
        <v>25</v>
      </c>
    </row>
    <row r="17" spans="1:12">
      <c r="A17" s="8" t="str">
        <f t="shared" si="0"/>
        <v>физика</v>
      </c>
      <c r="B17" s="8">
        <v>4</v>
      </c>
      <c r="C17" s="14">
        <f t="shared" si="1"/>
        <v>3</v>
      </c>
      <c r="D17" s="31">
        <v>27</v>
      </c>
      <c r="E17" s="30"/>
      <c r="F17" s="30"/>
      <c r="G17" s="30"/>
      <c r="H17" s="28">
        <f t="shared" si="2"/>
        <v>9</v>
      </c>
      <c r="I17" s="32">
        <v>9</v>
      </c>
      <c r="J17" s="28">
        <v>16</v>
      </c>
      <c r="K17" s="25">
        <f t="shared" si="3"/>
        <v>0.53333333333333333</v>
      </c>
      <c r="L17" s="28" t="s">
        <v>25</v>
      </c>
    </row>
    <row r="18" spans="1:12">
      <c r="A18" s="8" t="str">
        <f t="shared" si="0"/>
        <v>физика</v>
      </c>
      <c r="B18" s="8">
        <v>4</v>
      </c>
      <c r="C18" s="14">
        <f t="shared" si="1"/>
        <v>4</v>
      </c>
      <c r="D18" s="34">
        <v>69</v>
      </c>
      <c r="E18" s="30"/>
      <c r="F18" s="30"/>
      <c r="G18" s="30"/>
      <c r="H18" s="28">
        <f t="shared" si="2"/>
        <v>9</v>
      </c>
      <c r="I18" s="32">
        <v>9</v>
      </c>
      <c r="J18" s="28">
        <v>15</v>
      </c>
      <c r="K18" s="25">
        <f t="shared" si="3"/>
        <v>0.5</v>
      </c>
      <c r="L18" s="28" t="s">
        <v>25</v>
      </c>
    </row>
    <row r="19" spans="1:12">
      <c r="A19" s="8" t="str">
        <f t="shared" si="0"/>
        <v>физика</v>
      </c>
      <c r="B19" s="8">
        <v>4</v>
      </c>
      <c r="C19" s="14">
        <f t="shared" si="1"/>
        <v>5</v>
      </c>
      <c r="D19" s="31">
        <v>45</v>
      </c>
      <c r="E19" s="30"/>
      <c r="F19" s="30"/>
      <c r="G19" s="30"/>
      <c r="H19" s="28">
        <f t="shared" si="2"/>
        <v>9</v>
      </c>
      <c r="I19" s="32">
        <v>9</v>
      </c>
      <c r="J19" s="28">
        <v>14</v>
      </c>
      <c r="K19" s="25">
        <f t="shared" si="3"/>
        <v>0.46666666666666667</v>
      </c>
      <c r="L19" s="28" t="s">
        <v>26</v>
      </c>
    </row>
    <row r="20" spans="1:12">
      <c r="A20" s="8" t="str">
        <f t="shared" si="0"/>
        <v>физика</v>
      </c>
      <c r="B20" s="8">
        <v>4</v>
      </c>
      <c r="C20" s="14">
        <f t="shared" si="1"/>
        <v>6</v>
      </c>
      <c r="D20" s="31">
        <v>36</v>
      </c>
      <c r="E20" s="30"/>
      <c r="F20" s="30"/>
      <c r="G20" s="30"/>
      <c r="H20" s="28">
        <f t="shared" si="2"/>
        <v>9</v>
      </c>
      <c r="I20" s="32">
        <v>9</v>
      </c>
      <c r="J20" s="28">
        <v>13</v>
      </c>
      <c r="K20" s="25">
        <f t="shared" si="3"/>
        <v>0.43333333333333335</v>
      </c>
      <c r="L20" s="28" t="s">
        <v>26</v>
      </c>
    </row>
    <row r="21" spans="1:12">
      <c r="A21" s="8" t="str">
        <f t="shared" si="0"/>
        <v>физика</v>
      </c>
      <c r="B21" s="8">
        <v>4</v>
      </c>
      <c r="C21" s="14">
        <f t="shared" si="1"/>
        <v>7</v>
      </c>
      <c r="D21" s="31">
        <v>58</v>
      </c>
      <c r="E21" s="30"/>
      <c r="F21" s="30"/>
      <c r="G21" s="30"/>
      <c r="H21" s="28">
        <f t="shared" si="2"/>
        <v>9</v>
      </c>
      <c r="I21" s="32">
        <v>9</v>
      </c>
      <c r="J21" s="28">
        <v>12</v>
      </c>
      <c r="K21" s="25">
        <f t="shared" si="3"/>
        <v>0.4</v>
      </c>
      <c r="L21" s="28" t="s">
        <v>26</v>
      </c>
    </row>
    <row r="22" spans="1:12">
      <c r="A22" s="8" t="str">
        <f t="shared" si="0"/>
        <v>физика</v>
      </c>
      <c r="B22" s="8">
        <v>4</v>
      </c>
      <c r="C22" s="14">
        <f t="shared" si="1"/>
        <v>8</v>
      </c>
      <c r="D22" s="31">
        <v>8</v>
      </c>
      <c r="E22" s="30"/>
      <c r="F22" s="30"/>
      <c r="G22" s="30"/>
      <c r="H22" s="28">
        <f t="shared" si="2"/>
        <v>9</v>
      </c>
      <c r="I22" s="32">
        <v>9</v>
      </c>
      <c r="J22" s="28">
        <v>11</v>
      </c>
      <c r="K22" s="25">
        <f t="shared" si="3"/>
        <v>0.36666666666666664</v>
      </c>
      <c r="L22" s="28" t="s">
        <v>26</v>
      </c>
    </row>
    <row r="23" spans="1:12">
      <c r="A23" s="8" t="str">
        <f t="shared" si="0"/>
        <v>физика</v>
      </c>
      <c r="B23" s="8">
        <v>4</v>
      </c>
      <c r="C23" s="14">
        <f t="shared" si="1"/>
        <v>9</v>
      </c>
      <c r="D23" s="31">
        <v>86</v>
      </c>
      <c r="E23" s="30"/>
      <c r="F23" s="30"/>
      <c r="G23" s="30"/>
      <c r="H23" s="28">
        <f t="shared" si="2"/>
        <v>9</v>
      </c>
      <c r="I23" s="32">
        <v>9</v>
      </c>
      <c r="J23" s="28">
        <v>9</v>
      </c>
      <c r="K23" s="25">
        <f t="shared" si="3"/>
        <v>0.3</v>
      </c>
      <c r="L23" s="28" t="s">
        <v>26</v>
      </c>
    </row>
    <row r="24" spans="1:12">
      <c r="A24" s="8" t="str">
        <f t="shared" si="0"/>
        <v>физика</v>
      </c>
      <c r="B24" s="8">
        <v>4</v>
      </c>
      <c r="C24" s="14">
        <f t="shared" si="1"/>
        <v>10</v>
      </c>
      <c r="D24" s="31">
        <v>57</v>
      </c>
      <c r="E24" s="30"/>
      <c r="F24" s="30"/>
      <c r="G24" s="30"/>
      <c r="H24" s="28">
        <f t="shared" si="2"/>
        <v>9</v>
      </c>
      <c r="I24" s="32">
        <v>9</v>
      </c>
      <c r="J24" s="28">
        <v>9</v>
      </c>
      <c r="K24" s="25">
        <f t="shared" si="3"/>
        <v>0.3</v>
      </c>
      <c r="L24" s="28" t="s">
        <v>26</v>
      </c>
    </row>
    <row r="25" spans="1:12">
      <c r="A25" s="8" t="str">
        <f t="shared" si="0"/>
        <v>физика</v>
      </c>
      <c r="B25" s="8">
        <v>4</v>
      </c>
      <c r="C25" s="14">
        <f t="shared" si="1"/>
        <v>11</v>
      </c>
      <c r="D25" s="31">
        <v>1</v>
      </c>
      <c r="E25" s="30"/>
      <c r="F25" s="30"/>
      <c r="G25" s="30"/>
      <c r="H25" s="28">
        <f t="shared" si="2"/>
        <v>9</v>
      </c>
      <c r="I25" s="32">
        <v>9</v>
      </c>
      <c r="J25" s="28">
        <v>8</v>
      </c>
      <c r="K25" s="25">
        <f t="shared" si="3"/>
        <v>0.26666666666666666</v>
      </c>
      <c r="L25" s="28" t="s">
        <v>26</v>
      </c>
    </row>
    <row r="26" spans="1:12">
      <c r="A26" s="8" t="str">
        <f t="shared" si="0"/>
        <v>физика</v>
      </c>
      <c r="B26" s="8">
        <v>4</v>
      </c>
      <c r="C26" s="14">
        <f t="shared" si="1"/>
        <v>12</v>
      </c>
      <c r="D26" s="31">
        <v>9</v>
      </c>
      <c r="E26" s="30"/>
      <c r="F26" s="30"/>
      <c r="G26" s="30"/>
      <c r="H26" s="28">
        <f t="shared" si="2"/>
        <v>9</v>
      </c>
      <c r="I26" s="32">
        <v>9</v>
      </c>
      <c r="J26" s="28">
        <v>7</v>
      </c>
      <c r="K26" s="25">
        <f t="shared" si="3"/>
        <v>0.23333333333333334</v>
      </c>
      <c r="L26" s="28" t="s">
        <v>26</v>
      </c>
    </row>
    <row r="27" spans="1:12">
      <c r="A27" s="8" t="str">
        <f t="shared" si="0"/>
        <v>физика</v>
      </c>
      <c r="B27" s="8">
        <v>4</v>
      </c>
      <c r="C27" s="14">
        <f t="shared" si="1"/>
        <v>13</v>
      </c>
      <c r="D27" s="31">
        <v>47</v>
      </c>
      <c r="E27" s="30"/>
      <c r="F27" s="30"/>
      <c r="G27" s="30"/>
      <c r="H27" s="28">
        <f t="shared" si="2"/>
        <v>9</v>
      </c>
      <c r="I27" s="32">
        <v>9</v>
      </c>
      <c r="J27" s="28">
        <v>7</v>
      </c>
      <c r="K27" s="25">
        <f t="shared" si="3"/>
        <v>0.23333333333333334</v>
      </c>
      <c r="L27" s="28" t="s">
        <v>26</v>
      </c>
    </row>
    <row r="28" spans="1:12">
      <c r="A28" s="8" t="str">
        <f t="shared" si="0"/>
        <v>физика</v>
      </c>
      <c r="B28" s="8">
        <v>4</v>
      </c>
      <c r="C28" s="14">
        <f t="shared" si="1"/>
        <v>14</v>
      </c>
      <c r="D28" s="31">
        <v>72</v>
      </c>
      <c r="E28" s="30"/>
      <c r="F28" s="30"/>
      <c r="G28" s="30"/>
      <c r="H28" s="28">
        <f t="shared" si="2"/>
        <v>9</v>
      </c>
      <c r="I28" s="32">
        <v>9</v>
      </c>
      <c r="J28" s="28">
        <v>5</v>
      </c>
      <c r="K28" s="25">
        <f t="shared" si="3"/>
        <v>0.16666666666666666</v>
      </c>
      <c r="L28" s="28" t="s">
        <v>26</v>
      </c>
    </row>
    <row r="29" spans="1:12">
      <c r="A29" s="8" t="str">
        <f t="shared" si="0"/>
        <v>физика</v>
      </c>
      <c r="B29" s="8">
        <v>4</v>
      </c>
      <c r="C29" s="14">
        <f t="shared" si="1"/>
        <v>15</v>
      </c>
      <c r="D29" s="31">
        <v>82</v>
      </c>
      <c r="E29" s="30"/>
      <c r="F29" s="30"/>
      <c r="G29" s="30"/>
      <c r="H29" s="28">
        <f t="shared" si="2"/>
        <v>9</v>
      </c>
      <c r="I29" s="32">
        <v>9</v>
      </c>
      <c r="J29" s="28">
        <v>5</v>
      </c>
      <c r="K29" s="25">
        <f t="shared" si="3"/>
        <v>0.16666666666666666</v>
      </c>
      <c r="L29" s="28" t="s">
        <v>26</v>
      </c>
    </row>
    <row r="30" spans="1:12">
      <c r="A30" s="8" t="str">
        <f t="shared" si="0"/>
        <v>физика</v>
      </c>
      <c r="B30" s="8">
        <v>4</v>
      </c>
      <c r="C30" s="14">
        <f t="shared" si="1"/>
        <v>16</v>
      </c>
      <c r="D30" s="31">
        <v>23</v>
      </c>
      <c r="E30" s="30"/>
      <c r="F30" s="30"/>
      <c r="G30" s="30"/>
      <c r="H30" s="28">
        <f t="shared" si="2"/>
        <v>9</v>
      </c>
      <c r="I30" s="32">
        <v>9</v>
      </c>
      <c r="J30" s="28">
        <v>3</v>
      </c>
      <c r="K30" s="25">
        <f t="shared" si="3"/>
        <v>0.1</v>
      </c>
      <c r="L30" s="28" t="s">
        <v>26</v>
      </c>
    </row>
    <row r="31" spans="1:12">
      <c r="A31" s="8" t="str">
        <f t="shared" si="0"/>
        <v>физика</v>
      </c>
      <c r="B31" s="8">
        <v>4</v>
      </c>
      <c r="C31" s="14">
        <f t="shared" si="1"/>
        <v>17</v>
      </c>
      <c r="D31" s="31">
        <v>24</v>
      </c>
      <c r="E31" s="30"/>
      <c r="F31" s="30"/>
      <c r="G31" s="30"/>
      <c r="H31" s="28">
        <f t="shared" si="2"/>
        <v>9</v>
      </c>
      <c r="I31" s="32">
        <v>9</v>
      </c>
      <c r="J31" s="28">
        <v>3</v>
      </c>
      <c r="K31" s="25">
        <f t="shared" si="3"/>
        <v>0.1</v>
      </c>
      <c r="L31" s="28" t="s">
        <v>26</v>
      </c>
    </row>
    <row r="32" spans="1:12">
      <c r="A32" s="8" t="str">
        <f t="shared" si="0"/>
        <v>физика</v>
      </c>
      <c r="B32" s="8">
        <v>4</v>
      </c>
      <c r="C32" s="14">
        <f t="shared" si="1"/>
        <v>18</v>
      </c>
      <c r="D32" s="31">
        <v>71</v>
      </c>
      <c r="E32" s="30"/>
      <c r="F32" s="30"/>
      <c r="G32" s="30"/>
      <c r="H32" s="28">
        <f t="shared" si="2"/>
        <v>9</v>
      </c>
      <c r="I32" s="32">
        <v>9</v>
      </c>
      <c r="J32" s="28">
        <v>1</v>
      </c>
      <c r="K32" s="25">
        <f t="shared" si="3"/>
        <v>3.3333333333333333E-2</v>
      </c>
      <c r="L32" s="28" t="s">
        <v>26</v>
      </c>
    </row>
    <row r="33" spans="1:12">
      <c r="A33" s="8" t="str">
        <f t="shared" si="0"/>
        <v>физика</v>
      </c>
      <c r="B33" s="8">
        <v>4</v>
      </c>
      <c r="C33" s="14">
        <f t="shared" si="1"/>
        <v>19</v>
      </c>
      <c r="D33" s="31">
        <v>92</v>
      </c>
      <c r="E33" s="30"/>
      <c r="F33" s="30"/>
      <c r="G33" s="30"/>
      <c r="H33" s="28">
        <f t="shared" si="2"/>
        <v>9</v>
      </c>
      <c r="I33" s="32">
        <v>9</v>
      </c>
      <c r="J33" s="28">
        <v>1</v>
      </c>
      <c r="K33" s="25">
        <f t="shared" si="3"/>
        <v>3.3333333333333333E-2</v>
      </c>
      <c r="L33" s="28" t="s">
        <v>26</v>
      </c>
    </row>
    <row r="34" spans="1:12">
      <c r="A34" s="8" t="str">
        <f t="shared" si="0"/>
        <v>физика</v>
      </c>
      <c r="B34" s="8">
        <v>4</v>
      </c>
      <c r="C34" s="14">
        <f t="shared" si="1"/>
        <v>20</v>
      </c>
      <c r="D34" s="31">
        <v>54</v>
      </c>
      <c r="E34" s="30"/>
      <c r="F34" s="30"/>
      <c r="G34" s="30"/>
      <c r="H34" s="28">
        <f t="shared" si="2"/>
        <v>9</v>
      </c>
      <c r="I34" s="32">
        <v>9</v>
      </c>
      <c r="J34" s="28">
        <v>0</v>
      </c>
      <c r="K34" s="25">
        <f t="shared" si="3"/>
        <v>0</v>
      </c>
      <c r="L34" s="28" t="s">
        <v>26</v>
      </c>
    </row>
    <row r="38" spans="1:12" ht="15.75">
      <c r="D38" s="2"/>
      <c r="E38" s="2"/>
      <c r="F38" s="15"/>
      <c r="G38" s="15"/>
      <c r="H38" s="15"/>
      <c r="I38" s="7"/>
      <c r="J38" s="5"/>
      <c r="K38" s="5"/>
      <c r="L38" s="10"/>
    </row>
    <row r="39" spans="1:12" ht="15.75">
      <c r="D39" s="9" t="s">
        <v>10</v>
      </c>
      <c r="F39" s="6"/>
      <c r="G39" s="12"/>
      <c r="H39" s="12" t="s">
        <v>31</v>
      </c>
      <c r="I39" s="13"/>
      <c r="J39" s="12"/>
      <c r="K39" s="24"/>
      <c r="L39" s="11"/>
    </row>
    <row r="40" spans="1:12">
      <c r="D40" s="5"/>
      <c r="E40" s="5"/>
      <c r="F40" s="23" t="s">
        <v>12</v>
      </c>
      <c r="G40" s="35" t="s">
        <v>9</v>
      </c>
      <c r="H40" s="35"/>
      <c r="I40" s="35"/>
      <c r="J40" s="35"/>
      <c r="K40" s="17"/>
      <c r="L40" s="5"/>
    </row>
    <row r="41" spans="1:12" ht="15.75">
      <c r="D41" s="9" t="s">
        <v>11</v>
      </c>
      <c r="F41" s="6"/>
      <c r="G41" s="12"/>
      <c r="H41" s="12" t="s">
        <v>30</v>
      </c>
      <c r="I41" s="13"/>
      <c r="J41" s="12"/>
      <c r="K41" s="24"/>
      <c r="L41" s="11"/>
    </row>
    <row r="42" spans="1:12">
      <c r="F42" s="23" t="s">
        <v>12</v>
      </c>
      <c r="G42" s="35" t="s">
        <v>9</v>
      </c>
      <c r="H42" s="35"/>
      <c r="I42" s="35"/>
      <c r="J42" s="35"/>
      <c r="K42" s="17"/>
    </row>
    <row r="43" spans="1:12">
      <c r="F43" s="17"/>
      <c r="G43" s="17"/>
      <c r="H43" s="17"/>
      <c r="I43" s="17"/>
      <c r="J43" s="17"/>
      <c r="K43" s="17"/>
    </row>
    <row r="69" ht="22.5" customHeight="1"/>
  </sheetData>
  <autoFilter ref="A14:L14"/>
  <sortState ref="D15:K108">
    <sortCondition descending="1" ref="J15:J108"/>
  </sortState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2"/>
  <sheetViews>
    <sheetView view="pageBreakPreview" topLeftCell="A5" zoomScale="70" zoomScaleNormal="40" zoomScaleSheetLayoutView="70" workbookViewId="0">
      <selection activeCell="D33" sqref="D33"/>
    </sheetView>
  </sheetViews>
  <sheetFormatPr defaultRowHeight="15"/>
  <cols>
    <col min="1" max="1" width="9.5" bestFit="1" customWidth="1"/>
    <col min="2" max="2" width="9.125" customWidth="1"/>
    <col min="3" max="3" width="4.5" bestFit="1" customWidth="1"/>
    <col min="4" max="4" width="36.625" customWidth="1"/>
    <col min="5" max="7" width="16.625" customWidth="1"/>
    <col min="8" max="8" width="16.5" customWidth="1"/>
    <col min="9" max="9" width="14.125" style="1" customWidth="1"/>
    <col min="10" max="10" width="18.125" customWidth="1"/>
    <col min="11" max="11" width="6.125" customWidth="1"/>
    <col min="12" max="12" width="15" customWidth="1"/>
  </cols>
  <sheetData>
    <row r="1" spans="1:26" ht="15.7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>
      <c r="D7" s="5"/>
      <c r="E7" s="5"/>
      <c r="F7" s="5"/>
      <c r="G7" s="18"/>
      <c r="H7" s="18"/>
      <c r="I7" s="38">
        <v>10</v>
      </c>
      <c r="J7" s="38"/>
      <c r="K7" s="38"/>
      <c r="L7" s="38"/>
    </row>
    <row r="8" spans="1:26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0" t="s">
        <v>8</v>
      </c>
      <c r="E11" s="40"/>
      <c r="F11" s="41">
        <v>45566</v>
      </c>
      <c r="G11" s="41"/>
      <c r="H11" s="26"/>
      <c r="I11" s="7"/>
      <c r="J11" s="5"/>
      <c r="K11" s="5"/>
      <c r="L11" s="5"/>
    </row>
    <row r="12" spans="1:26" ht="15.75">
      <c r="D12" s="40" t="s">
        <v>14</v>
      </c>
      <c r="E12" s="40"/>
      <c r="F12" s="42">
        <v>30</v>
      </c>
      <c r="G12" s="42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27" si="0">$I$5</f>
        <v>физика</v>
      </c>
      <c r="B15" s="8">
        <v>4</v>
      </c>
      <c r="C15" s="14">
        <f t="shared" ref="C15:C27" si="1">ROW(B15)-14</f>
        <v>1</v>
      </c>
      <c r="D15" s="31">
        <v>11</v>
      </c>
      <c r="E15" s="30"/>
      <c r="F15" s="30"/>
      <c r="G15" s="30"/>
      <c r="H15" s="28">
        <f t="shared" ref="H15:H27" si="2">$I$7</f>
        <v>10</v>
      </c>
      <c r="I15" s="32">
        <v>10</v>
      </c>
      <c r="J15" s="28">
        <v>20</v>
      </c>
      <c r="K15" s="25">
        <f t="shared" ref="K15:K27" si="3">J15/$F$12</f>
        <v>0.66666666666666663</v>
      </c>
      <c r="L15" s="28" t="s">
        <v>24</v>
      </c>
    </row>
    <row r="16" spans="1:26">
      <c r="A16" s="8" t="str">
        <f t="shared" si="0"/>
        <v>физика</v>
      </c>
      <c r="B16" s="8">
        <v>4</v>
      </c>
      <c r="C16" s="14">
        <f t="shared" si="1"/>
        <v>2</v>
      </c>
      <c r="D16" s="31">
        <v>27</v>
      </c>
      <c r="E16" s="30"/>
      <c r="F16" s="30"/>
      <c r="G16" s="30"/>
      <c r="H16" s="28">
        <f t="shared" si="2"/>
        <v>10</v>
      </c>
      <c r="I16" s="32">
        <v>10</v>
      </c>
      <c r="J16" s="28">
        <v>17</v>
      </c>
      <c r="K16" s="25">
        <f t="shared" si="3"/>
        <v>0.56666666666666665</v>
      </c>
      <c r="L16" s="28" t="s">
        <v>25</v>
      </c>
    </row>
    <row r="17" spans="1:12">
      <c r="A17" s="8" t="str">
        <f t="shared" si="0"/>
        <v>физика</v>
      </c>
      <c r="B17" s="8">
        <v>4</v>
      </c>
      <c r="C17" s="14">
        <f t="shared" si="1"/>
        <v>3</v>
      </c>
      <c r="D17" s="31">
        <v>29</v>
      </c>
      <c r="E17" s="30"/>
      <c r="F17" s="30"/>
      <c r="G17" s="30"/>
      <c r="H17" s="28">
        <f t="shared" si="2"/>
        <v>10</v>
      </c>
      <c r="I17" s="32">
        <v>10</v>
      </c>
      <c r="J17" s="28">
        <v>17</v>
      </c>
      <c r="K17" s="25">
        <f t="shared" si="3"/>
        <v>0.56666666666666665</v>
      </c>
      <c r="L17" s="28" t="s">
        <v>25</v>
      </c>
    </row>
    <row r="18" spans="1:12">
      <c r="A18" s="8" t="str">
        <f t="shared" si="0"/>
        <v>физика</v>
      </c>
      <c r="B18" s="8">
        <v>4</v>
      </c>
      <c r="C18" s="14">
        <f t="shared" si="1"/>
        <v>4</v>
      </c>
      <c r="D18" s="31">
        <v>22</v>
      </c>
      <c r="E18" s="30"/>
      <c r="F18" s="30"/>
      <c r="G18" s="30"/>
      <c r="H18" s="28">
        <f t="shared" si="2"/>
        <v>10</v>
      </c>
      <c r="I18" s="32">
        <v>10</v>
      </c>
      <c r="J18" s="28">
        <v>14</v>
      </c>
      <c r="K18" s="25">
        <f t="shared" si="3"/>
        <v>0.46666666666666667</v>
      </c>
      <c r="L18" s="28" t="s">
        <v>26</v>
      </c>
    </row>
    <row r="19" spans="1:12">
      <c r="A19" s="8" t="str">
        <f t="shared" si="0"/>
        <v>физика</v>
      </c>
      <c r="B19" s="8">
        <v>4</v>
      </c>
      <c r="C19" s="14">
        <f t="shared" si="1"/>
        <v>5</v>
      </c>
      <c r="D19" s="31">
        <v>24</v>
      </c>
      <c r="E19" s="30"/>
      <c r="F19" s="30"/>
      <c r="G19" s="30"/>
      <c r="H19" s="28">
        <f t="shared" si="2"/>
        <v>10</v>
      </c>
      <c r="I19" s="32">
        <v>10</v>
      </c>
      <c r="J19" s="28">
        <v>13</v>
      </c>
      <c r="K19" s="25">
        <f t="shared" si="3"/>
        <v>0.43333333333333335</v>
      </c>
      <c r="L19" s="28" t="s">
        <v>26</v>
      </c>
    </row>
    <row r="20" spans="1:12">
      <c r="A20" s="8" t="str">
        <f t="shared" si="0"/>
        <v>физика</v>
      </c>
      <c r="B20" s="8">
        <v>4</v>
      </c>
      <c r="C20" s="14">
        <f t="shared" si="1"/>
        <v>6</v>
      </c>
      <c r="D20" s="31">
        <v>9</v>
      </c>
      <c r="E20" s="30"/>
      <c r="F20" s="30"/>
      <c r="G20" s="30"/>
      <c r="H20" s="28">
        <f t="shared" si="2"/>
        <v>10</v>
      </c>
      <c r="I20" s="32">
        <v>10</v>
      </c>
      <c r="J20" s="28">
        <v>12</v>
      </c>
      <c r="K20" s="25">
        <f t="shared" si="3"/>
        <v>0.4</v>
      </c>
      <c r="L20" s="28" t="s">
        <v>26</v>
      </c>
    </row>
    <row r="21" spans="1:12">
      <c r="A21" s="8" t="str">
        <f t="shared" si="0"/>
        <v>физика</v>
      </c>
      <c r="B21" s="8">
        <v>4</v>
      </c>
      <c r="C21" s="14">
        <f t="shared" si="1"/>
        <v>7</v>
      </c>
      <c r="D21" s="31">
        <v>20</v>
      </c>
      <c r="E21" s="30"/>
      <c r="F21" s="30"/>
      <c r="G21" s="30"/>
      <c r="H21" s="28">
        <f t="shared" si="2"/>
        <v>10</v>
      </c>
      <c r="I21" s="32">
        <v>10</v>
      </c>
      <c r="J21" s="28">
        <v>12</v>
      </c>
      <c r="K21" s="25">
        <f t="shared" si="3"/>
        <v>0.4</v>
      </c>
      <c r="L21" s="28" t="s">
        <v>26</v>
      </c>
    </row>
    <row r="22" spans="1:12">
      <c r="A22" s="8" t="str">
        <f t="shared" si="0"/>
        <v>физика</v>
      </c>
      <c r="B22" s="8">
        <v>4</v>
      </c>
      <c r="C22" s="14">
        <f t="shared" si="1"/>
        <v>8</v>
      </c>
      <c r="D22" s="31">
        <v>15</v>
      </c>
      <c r="E22" s="30"/>
      <c r="F22" s="30"/>
      <c r="G22" s="30"/>
      <c r="H22" s="28">
        <f t="shared" si="2"/>
        <v>10</v>
      </c>
      <c r="I22" s="32">
        <v>10</v>
      </c>
      <c r="J22" s="28">
        <v>11</v>
      </c>
      <c r="K22" s="25">
        <f t="shared" si="3"/>
        <v>0.36666666666666664</v>
      </c>
      <c r="L22" s="28" t="s">
        <v>26</v>
      </c>
    </row>
    <row r="23" spans="1:12">
      <c r="A23" s="8" t="str">
        <f t="shared" si="0"/>
        <v>физика</v>
      </c>
      <c r="B23" s="8">
        <v>4</v>
      </c>
      <c r="C23" s="14">
        <f t="shared" si="1"/>
        <v>9</v>
      </c>
      <c r="D23" s="31">
        <v>16</v>
      </c>
      <c r="E23" s="30"/>
      <c r="F23" s="30"/>
      <c r="G23" s="30"/>
      <c r="H23" s="28">
        <f t="shared" si="2"/>
        <v>10</v>
      </c>
      <c r="I23" s="32">
        <v>10</v>
      </c>
      <c r="J23" s="28">
        <v>10</v>
      </c>
      <c r="K23" s="25">
        <f t="shared" si="3"/>
        <v>0.33333333333333331</v>
      </c>
      <c r="L23" s="28" t="s">
        <v>26</v>
      </c>
    </row>
    <row r="24" spans="1:12">
      <c r="A24" s="8" t="str">
        <f t="shared" si="0"/>
        <v>физика</v>
      </c>
      <c r="B24" s="8">
        <v>4</v>
      </c>
      <c r="C24" s="14">
        <f t="shared" si="1"/>
        <v>10</v>
      </c>
      <c r="D24" s="31">
        <v>18</v>
      </c>
      <c r="E24" s="30"/>
      <c r="F24" s="30"/>
      <c r="G24" s="30"/>
      <c r="H24" s="28">
        <f t="shared" si="2"/>
        <v>10</v>
      </c>
      <c r="I24" s="32">
        <v>10</v>
      </c>
      <c r="J24" s="28">
        <v>9</v>
      </c>
      <c r="K24" s="25">
        <f t="shared" si="3"/>
        <v>0.3</v>
      </c>
      <c r="L24" s="28" t="s">
        <v>26</v>
      </c>
    </row>
    <row r="25" spans="1:12">
      <c r="A25" s="8" t="str">
        <f t="shared" si="0"/>
        <v>физика</v>
      </c>
      <c r="B25" s="8">
        <v>4</v>
      </c>
      <c r="C25" s="14">
        <f t="shared" si="1"/>
        <v>11</v>
      </c>
      <c r="D25" s="31">
        <v>8</v>
      </c>
      <c r="E25" s="30"/>
      <c r="F25" s="30"/>
      <c r="G25" s="30"/>
      <c r="H25" s="28">
        <f t="shared" si="2"/>
        <v>10</v>
      </c>
      <c r="I25" s="32">
        <v>10</v>
      </c>
      <c r="J25" s="28">
        <v>8</v>
      </c>
      <c r="K25" s="25">
        <f t="shared" si="3"/>
        <v>0.26666666666666666</v>
      </c>
      <c r="L25" s="28" t="s">
        <v>26</v>
      </c>
    </row>
    <row r="26" spans="1:12">
      <c r="A26" s="8" t="str">
        <f t="shared" si="0"/>
        <v>физика</v>
      </c>
      <c r="B26" s="8">
        <v>4</v>
      </c>
      <c r="C26" s="14">
        <f t="shared" si="1"/>
        <v>12</v>
      </c>
      <c r="D26" s="31">
        <v>30</v>
      </c>
      <c r="E26" s="30"/>
      <c r="F26" s="30"/>
      <c r="G26" s="30"/>
      <c r="H26" s="28">
        <f t="shared" si="2"/>
        <v>10</v>
      </c>
      <c r="I26" s="32">
        <v>10</v>
      </c>
      <c r="J26" s="28">
        <v>6</v>
      </c>
      <c r="K26" s="25">
        <f t="shared" si="3"/>
        <v>0.2</v>
      </c>
      <c r="L26" s="28" t="s">
        <v>26</v>
      </c>
    </row>
    <row r="27" spans="1:12">
      <c r="A27" s="8" t="str">
        <f t="shared" si="0"/>
        <v>физика</v>
      </c>
      <c r="B27" s="8">
        <v>4</v>
      </c>
      <c r="C27" s="14">
        <f t="shared" si="1"/>
        <v>13</v>
      </c>
      <c r="D27" s="31">
        <v>7</v>
      </c>
      <c r="E27" s="30"/>
      <c r="F27" s="30"/>
      <c r="G27" s="30"/>
      <c r="H27" s="28">
        <f t="shared" si="2"/>
        <v>10</v>
      </c>
      <c r="I27" s="32">
        <v>10</v>
      </c>
      <c r="J27" s="28">
        <v>0</v>
      </c>
      <c r="K27" s="25">
        <f t="shared" si="3"/>
        <v>0</v>
      </c>
      <c r="L27" s="28" t="s">
        <v>26</v>
      </c>
    </row>
    <row r="31" spans="1:12" ht="15.75">
      <c r="D31" s="2"/>
      <c r="E31" s="2"/>
      <c r="F31" s="15"/>
      <c r="G31" s="15"/>
      <c r="H31" s="15"/>
      <c r="I31" s="7"/>
      <c r="J31" s="5"/>
      <c r="K31" s="5"/>
      <c r="L31" s="10"/>
    </row>
    <row r="32" spans="1:12" ht="15.75">
      <c r="D32" s="9" t="s">
        <v>10</v>
      </c>
      <c r="F32" s="6"/>
      <c r="G32" s="12" t="s">
        <v>31</v>
      </c>
      <c r="H32" s="12"/>
      <c r="I32" s="13"/>
      <c r="J32" s="12"/>
      <c r="K32" s="24"/>
      <c r="L32" s="11"/>
    </row>
    <row r="33" spans="4:12">
      <c r="D33" s="5"/>
      <c r="E33" s="5"/>
      <c r="F33" s="16" t="s">
        <v>12</v>
      </c>
      <c r="G33" s="35" t="s">
        <v>9</v>
      </c>
      <c r="H33" s="35"/>
      <c r="I33" s="35"/>
      <c r="J33" s="35"/>
      <c r="K33" s="17"/>
      <c r="L33" s="5"/>
    </row>
    <row r="34" spans="4:12" ht="15.75">
      <c r="D34" s="9" t="s">
        <v>11</v>
      </c>
      <c r="F34" s="6"/>
      <c r="G34" s="12" t="s">
        <v>30</v>
      </c>
      <c r="H34" s="12"/>
      <c r="I34" s="13"/>
      <c r="J34" s="12"/>
      <c r="K34" s="24"/>
      <c r="L34" s="11"/>
    </row>
    <row r="35" spans="4:12">
      <c r="F35" s="16" t="s">
        <v>12</v>
      </c>
      <c r="G35" s="35" t="s">
        <v>9</v>
      </c>
      <c r="H35" s="35"/>
      <c r="I35" s="35"/>
      <c r="J35" s="35"/>
      <c r="K35" s="17"/>
    </row>
    <row r="36" spans="4:12">
      <c r="F36" s="17"/>
      <c r="G36" s="17"/>
      <c r="H36" s="17"/>
      <c r="I36" s="17"/>
      <c r="J36" s="17"/>
      <c r="K36" s="17"/>
    </row>
    <row r="62" ht="22.5" customHeight="1"/>
  </sheetData>
  <autoFilter ref="A14:L14"/>
  <sortState ref="D15:K46">
    <sortCondition descending="1" ref="J15:J46"/>
  </sortState>
  <mergeCells count="12">
    <mergeCell ref="A1:L1"/>
    <mergeCell ref="A3:L3"/>
    <mergeCell ref="I7:L7"/>
    <mergeCell ref="I5:L5"/>
    <mergeCell ref="I6:L6"/>
    <mergeCell ref="G33:J33"/>
    <mergeCell ref="G35:J3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5"/>
  <sheetViews>
    <sheetView tabSelected="1" view="pageBreakPreview" topLeftCell="A5" zoomScale="70" zoomScaleNormal="40" zoomScaleSheetLayoutView="70" workbookViewId="0">
      <selection activeCell="G26" sqref="G26:J27"/>
    </sheetView>
  </sheetViews>
  <sheetFormatPr defaultRowHeight="15"/>
  <cols>
    <col min="1" max="1" width="9.5" bestFit="1" customWidth="1"/>
    <col min="2" max="2" width="9.125" customWidth="1"/>
    <col min="3" max="3" width="4.375" customWidth="1"/>
    <col min="4" max="4" width="35.5" customWidth="1"/>
    <col min="5" max="7" width="16.625" customWidth="1"/>
    <col min="8" max="8" width="16.5" customWidth="1"/>
    <col min="9" max="9" width="14.125" style="1" customWidth="1"/>
    <col min="10" max="10" width="18.125" customWidth="1"/>
    <col min="11" max="11" width="6.125" customWidth="1"/>
    <col min="12" max="12" width="15" customWidth="1"/>
  </cols>
  <sheetData>
    <row r="1" spans="1:26" ht="15.7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>
      <c r="D7" s="5"/>
      <c r="E7" s="5"/>
      <c r="F7" s="5"/>
      <c r="G7" s="18"/>
      <c r="H7" s="18"/>
      <c r="I7" s="38">
        <v>11</v>
      </c>
      <c r="J7" s="38"/>
      <c r="K7" s="38"/>
      <c r="L7" s="38"/>
    </row>
    <row r="8" spans="1:26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0" t="s">
        <v>8</v>
      </c>
      <c r="E11" s="40"/>
      <c r="F11" s="41">
        <v>45566</v>
      </c>
      <c r="G11" s="41"/>
      <c r="H11" s="26"/>
      <c r="I11" s="7"/>
      <c r="J11" s="5"/>
      <c r="K11" s="5"/>
      <c r="L11" s="5"/>
    </row>
    <row r="12" spans="1:26" ht="15.75">
      <c r="D12" s="40" t="s">
        <v>14</v>
      </c>
      <c r="E12" s="40"/>
      <c r="F12" s="42">
        <v>30</v>
      </c>
      <c r="G12" s="42"/>
      <c r="H12" s="27"/>
      <c r="J12" s="19"/>
      <c r="K12" s="19"/>
      <c r="L12" s="19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20" si="0">$I$5</f>
        <v>физика</v>
      </c>
      <c r="B15" s="8">
        <v>4</v>
      </c>
      <c r="C15" s="8">
        <v>1</v>
      </c>
      <c r="D15" s="31">
        <v>2</v>
      </c>
      <c r="E15" s="30"/>
      <c r="F15" s="30"/>
      <c r="G15" s="30"/>
      <c r="H15" s="28">
        <f t="shared" ref="H15:H20" si="1">$I$7</f>
        <v>11</v>
      </c>
      <c r="I15" s="32">
        <v>11</v>
      </c>
      <c r="J15" s="28">
        <v>7</v>
      </c>
      <c r="K15" s="25">
        <f t="shared" ref="K15:K20" si="2">J15/$F$12</f>
        <v>0.23333333333333334</v>
      </c>
      <c r="L15" s="28" t="s">
        <v>26</v>
      </c>
    </row>
    <row r="16" spans="1:26">
      <c r="A16" s="8" t="str">
        <f t="shared" si="0"/>
        <v>физика</v>
      </c>
      <c r="B16" s="8">
        <v>4</v>
      </c>
      <c r="C16" s="8">
        <v>2</v>
      </c>
      <c r="D16" s="31">
        <v>9</v>
      </c>
      <c r="E16" s="30"/>
      <c r="F16" s="30"/>
      <c r="G16" s="30"/>
      <c r="H16" s="28">
        <f t="shared" si="1"/>
        <v>11</v>
      </c>
      <c r="I16" s="32">
        <v>11</v>
      </c>
      <c r="J16" s="28">
        <v>4</v>
      </c>
      <c r="K16" s="25">
        <f t="shared" si="2"/>
        <v>0.13333333333333333</v>
      </c>
      <c r="L16" s="28" t="s">
        <v>26</v>
      </c>
    </row>
    <row r="17" spans="1:12">
      <c r="A17" s="8" t="str">
        <f t="shared" si="0"/>
        <v>физика</v>
      </c>
      <c r="B17" s="8">
        <v>4</v>
      </c>
      <c r="C17" s="8">
        <v>3</v>
      </c>
      <c r="D17" s="31">
        <v>10</v>
      </c>
      <c r="E17" s="30"/>
      <c r="F17" s="30"/>
      <c r="G17" s="30"/>
      <c r="H17" s="28">
        <f t="shared" si="1"/>
        <v>11</v>
      </c>
      <c r="I17" s="32">
        <v>11</v>
      </c>
      <c r="J17" s="28">
        <v>2</v>
      </c>
      <c r="K17" s="25">
        <f t="shared" si="2"/>
        <v>6.6666666666666666E-2</v>
      </c>
      <c r="L17" s="28" t="s">
        <v>26</v>
      </c>
    </row>
    <row r="18" spans="1:12">
      <c r="A18" s="8" t="str">
        <f t="shared" si="0"/>
        <v>физика</v>
      </c>
      <c r="B18" s="8">
        <v>4</v>
      </c>
      <c r="C18" s="8">
        <v>4</v>
      </c>
      <c r="D18" s="31">
        <v>15</v>
      </c>
      <c r="E18" s="30"/>
      <c r="F18" s="30"/>
      <c r="G18" s="30"/>
      <c r="H18" s="28">
        <f t="shared" si="1"/>
        <v>11</v>
      </c>
      <c r="I18" s="32">
        <v>11</v>
      </c>
      <c r="J18" s="28">
        <v>2</v>
      </c>
      <c r="K18" s="25">
        <f t="shared" si="2"/>
        <v>6.6666666666666666E-2</v>
      </c>
      <c r="L18" s="28" t="s">
        <v>26</v>
      </c>
    </row>
    <row r="19" spans="1:12">
      <c r="A19" s="8" t="str">
        <f t="shared" si="0"/>
        <v>физика</v>
      </c>
      <c r="B19" s="8">
        <v>4</v>
      </c>
      <c r="C19" s="8">
        <v>5</v>
      </c>
      <c r="D19" s="31">
        <v>18</v>
      </c>
      <c r="E19" s="30"/>
      <c r="F19" s="30"/>
      <c r="G19" s="30"/>
      <c r="H19" s="28">
        <f t="shared" si="1"/>
        <v>11</v>
      </c>
      <c r="I19" s="32">
        <v>11</v>
      </c>
      <c r="J19" s="28">
        <v>2</v>
      </c>
      <c r="K19" s="25">
        <f t="shared" si="2"/>
        <v>6.6666666666666666E-2</v>
      </c>
      <c r="L19" s="28" t="s">
        <v>26</v>
      </c>
    </row>
    <row r="20" spans="1:12">
      <c r="A20" s="8" t="str">
        <f t="shared" si="0"/>
        <v>физика</v>
      </c>
      <c r="B20" s="8">
        <v>4</v>
      </c>
      <c r="C20" s="8">
        <v>6</v>
      </c>
      <c r="D20" s="31">
        <v>27</v>
      </c>
      <c r="E20" s="30"/>
      <c r="F20" s="31"/>
      <c r="G20" s="31"/>
      <c r="H20" s="28">
        <f t="shared" si="1"/>
        <v>11</v>
      </c>
      <c r="I20" s="32">
        <v>11</v>
      </c>
      <c r="J20" s="28">
        <v>0</v>
      </c>
      <c r="K20" s="25">
        <f t="shared" si="2"/>
        <v>0</v>
      </c>
      <c r="L20" s="28" t="s">
        <v>26</v>
      </c>
    </row>
    <row r="24" spans="1:12" ht="15.75">
      <c r="D24" s="2"/>
      <c r="E24" s="2"/>
      <c r="F24" s="15"/>
      <c r="G24" s="15"/>
      <c r="H24" s="15"/>
      <c r="I24" s="7"/>
      <c r="J24" s="5"/>
      <c r="K24" s="5"/>
      <c r="L24" s="10"/>
    </row>
    <row r="25" spans="1:12" ht="15.75">
      <c r="D25" s="9" t="s">
        <v>10</v>
      </c>
      <c r="F25" s="6"/>
      <c r="G25" s="12" t="s">
        <v>31</v>
      </c>
      <c r="H25" s="12"/>
      <c r="I25" s="13"/>
      <c r="J25" s="12"/>
      <c r="K25" s="24"/>
      <c r="L25" s="11"/>
    </row>
    <row r="26" spans="1:12">
      <c r="D26" s="5"/>
      <c r="E26" s="5"/>
      <c r="F26" s="23" t="s">
        <v>12</v>
      </c>
      <c r="G26" s="35" t="s">
        <v>9</v>
      </c>
      <c r="H26" s="35"/>
      <c r="I26" s="35"/>
      <c r="J26" s="35"/>
      <c r="K26" s="17"/>
      <c r="L26" s="5"/>
    </row>
    <row r="27" spans="1:12" ht="15.75">
      <c r="D27" s="9" t="s">
        <v>11</v>
      </c>
      <c r="F27" s="6"/>
      <c r="G27" s="12" t="s">
        <v>30</v>
      </c>
      <c r="H27" s="12"/>
      <c r="I27" s="13"/>
      <c r="J27" s="12"/>
      <c r="K27" s="24"/>
      <c r="L27" s="11"/>
    </row>
    <row r="28" spans="1:12">
      <c r="F28" s="23" t="s">
        <v>12</v>
      </c>
      <c r="G28" s="35" t="s">
        <v>9</v>
      </c>
      <c r="H28" s="35"/>
      <c r="I28" s="35"/>
      <c r="J28" s="35"/>
      <c r="K28" s="17"/>
    </row>
    <row r="29" spans="1:12">
      <c r="F29" s="17"/>
      <c r="G29" s="17"/>
      <c r="H29" s="17"/>
      <c r="I29" s="17"/>
      <c r="J29" s="17"/>
      <c r="K29" s="17"/>
    </row>
    <row r="55" ht="22.5" customHeight="1"/>
  </sheetData>
  <autoFilter ref="A14:L14"/>
  <sortState ref="D15:K43">
    <sortCondition descending="1" ref="J15:J43"/>
  </sortState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Пользователь Windows</cp:lastModifiedBy>
  <cp:lastPrinted>2024-02-20T10:11:38Z</cp:lastPrinted>
  <dcterms:created xsi:type="dcterms:W3CDTF">2023-09-08T05:39:27Z</dcterms:created>
  <dcterms:modified xsi:type="dcterms:W3CDTF">2024-10-08T16:11:52Z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-1427432716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Физике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